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LENOVO\Documents\10 Sec Hacienda\01 Informes LTJ\09_WEB SDH Mes\"/>
    </mc:Choice>
  </mc:AlternateContent>
  <xr:revisionPtr revIDLastSave="0" documentId="13_ncr:1_{B688227E-6D3E-4BB0-A014-229687B84EF8}" xr6:coauthVersionLast="47" xr6:coauthVersionMax="47" xr10:uidLastSave="{00000000-0000-0000-0000-000000000000}"/>
  <bookViews>
    <workbookView xWindow="0" yWindow="1950" windowWidth="28815" windowHeight="7305" xr2:uid="{D298731D-4EA7-4C17-9E2A-68741CA30DBB}"/>
  </bookViews>
  <sheets>
    <sheet name="MODIFICADOS" sheetId="1" r:id="rId1"/>
  </sheets>
  <definedNames>
    <definedName name="_xlnm._FilterDatabase" localSheetId="0" hidden="1">MODIFICADOS!$B$6:$R$11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33" i="1" l="1"/>
  <c r="M32" i="1"/>
  <c r="M31" i="1"/>
  <c r="M30" i="1"/>
  <c r="M29" i="1"/>
  <c r="M28" i="1"/>
  <c r="M27" i="1"/>
  <c r="M26" i="1"/>
  <c r="M25" i="1"/>
  <c r="M24" i="1"/>
  <c r="M23" i="1"/>
  <c r="M22" i="1"/>
  <c r="M21" i="1"/>
  <c r="M20" i="1"/>
  <c r="M19" i="1"/>
  <c r="M18" i="1"/>
  <c r="M17" i="1"/>
  <c r="M16" i="1"/>
  <c r="M15" i="1"/>
  <c r="M14" i="1"/>
  <c r="M13" i="1"/>
  <c r="M12" i="1"/>
  <c r="M11" i="1"/>
  <c r="M10" i="1"/>
  <c r="M9" i="1"/>
  <c r="M8" i="1"/>
  <c r="M7" i="1"/>
</calcChain>
</file>

<file path=xl/sharedStrings.xml><?xml version="1.0" encoding="utf-8"?>
<sst xmlns="http://schemas.openxmlformats.org/spreadsheetml/2006/main" count="212" uniqueCount="118">
  <si>
    <t>Secretaría Distrital de Hacienda</t>
  </si>
  <si>
    <t>VIGENCIA</t>
  </si>
  <si>
    <t>NÚMERO CONTRATO</t>
  </si>
  <si>
    <t>NOMBRE UNIDAD EJECUTORA</t>
  </si>
  <si>
    <t>DEPENDENCIA DESTINO</t>
  </si>
  <si>
    <t>NOMBRE DEPENDENCIA</t>
  </si>
  <si>
    <t>PROCESO SELECCIÓN</t>
  </si>
  <si>
    <t>CLASE CONTRATO</t>
  </si>
  <si>
    <t>CLASE MODIFICACIÓN</t>
  </si>
  <si>
    <t>OBJETO</t>
  </si>
  <si>
    <t>VALOR CONTRATO PRINCIPAL</t>
  </si>
  <si>
    <t>VALOR ADICIÓN</t>
  </si>
  <si>
    <t>VALOR TOTAL</t>
  </si>
  <si>
    <t>PLAZO MODIFICACIÓN (Días)</t>
  </si>
  <si>
    <t>PLAZO TOTAL
(DÍAS)</t>
  </si>
  <si>
    <t>FECHA SUSCRIPCIÓN MODIFICACIÓN</t>
  </si>
  <si>
    <t>IDENTIFICACIÓN CONTRATISTA</t>
  </si>
  <si>
    <t>RAZÓN SOCIAL</t>
  </si>
  <si>
    <t>FONDO CUENTA CONCEJO DE BOGOTA, D.C.</t>
  </si>
  <si>
    <t>SUBD. ADMINISTRATIVA Y FINANCIERA</t>
  </si>
  <si>
    <t>3 3. Prorroga</t>
  </si>
  <si>
    <t>4 4. Adición / Prórroga</t>
  </si>
  <si>
    <t>Dir_Gestión_Cor_01</t>
  </si>
  <si>
    <t>Dir_Gestión_Cor_04</t>
  </si>
  <si>
    <t>Dir_Impuestos</t>
  </si>
  <si>
    <t>SUBD. EDUCACION TRIBUTARIA Y SERVICIO</t>
  </si>
  <si>
    <t>Directa Prestacion Servicios Profesionales y Apoyo a la Gestión</t>
  </si>
  <si>
    <t>Selección Abreviada - Subasta Inversa</t>
  </si>
  <si>
    <t>Vigencia 2022</t>
  </si>
  <si>
    <t>Informes de Modificados  Febrero 2022</t>
  </si>
  <si>
    <t>Fuente: SECOP-II, TVEC, BogData -0212022, Informes supervisores</t>
  </si>
  <si>
    <t>180450-0-2018</t>
  </si>
  <si>
    <t>200222-0-2020</t>
  </si>
  <si>
    <t xml:space="preserve">31 31-Servicios Profesionales </t>
  </si>
  <si>
    <t xml:space="preserve">49 49-Otros Servicios </t>
  </si>
  <si>
    <t xml:space="preserve">42 42-Suministro de Bienes en general </t>
  </si>
  <si>
    <t>30 30-Servicios de Mantenimiento y/o Reparación</t>
  </si>
  <si>
    <t xml:space="preserve">48 48-Otros Suministros </t>
  </si>
  <si>
    <t>911 911-Contrato Interadministrativo</t>
  </si>
  <si>
    <t xml:space="preserve">33 33-Servicios Apoyo a la Gestion de la Entidad (servicios administrativos) </t>
  </si>
  <si>
    <t xml:space="preserve">44 44-Suministro de Servicio de Aseo </t>
  </si>
  <si>
    <t>1 1. Cesión</t>
  </si>
  <si>
    <t>8 8. Otro SI</t>
  </si>
  <si>
    <t>Dir_Jurídica</t>
  </si>
  <si>
    <t>SUBD. ASUNTOS CONTRACTUALES</t>
  </si>
  <si>
    <t>Dir_Informática_01</t>
  </si>
  <si>
    <t>SUBD. INFRAESTRUCTURA TIC</t>
  </si>
  <si>
    <t>Selección Abreviada - Menor Cuantía</t>
  </si>
  <si>
    <t>Selección Abreviada - Acuerdo Marco</t>
  </si>
  <si>
    <t>Of_Riesgos</t>
  </si>
  <si>
    <t>OF. ANALISIS Y CONTROL RIESGO</t>
  </si>
  <si>
    <t>Directa Otras Causales</t>
  </si>
  <si>
    <t>Mínima Cuantía</t>
  </si>
  <si>
    <t>OF. OPERACION SISTEMA GESTION DOCUMENTAL</t>
  </si>
  <si>
    <t>SUBD. GESTION JUDICIAL</t>
  </si>
  <si>
    <t>SUBD. TALENTO HUMANO</t>
  </si>
  <si>
    <t>Of_Comunicaciones</t>
  </si>
  <si>
    <t>OF. ASESORA DE COMUNICACIONES</t>
  </si>
  <si>
    <t>Dir_Cobro</t>
  </si>
  <si>
    <t>OF. COBRO PREJURIDICO</t>
  </si>
  <si>
    <t>OF. DEPURACION CARTERA</t>
  </si>
  <si>
    <t>Dir_Presupuesto</t>
  </si>
  <si>
    <t>SUBD. GESTION INFORMACION PPTAL.</t>
  </si>
  <si>
    <t>Prestar los servicios profesionales para realizar apoyo de creación ycargue de información en el sistema Web Center Content de losexpedientes digitales y aplicación de las TRD y TVD de los expedientesfísicos en la Subdirección de Asuntos Contractuales.</t>
  </si>
  <si>
    <t>Prestar servicios para desarrollar el nuevo portal web para laSecretaria Distrital de Hacienda, de conformidad con lo establecido enel pliego de condiciones del proceso de Selección Abreviada de MenorCuantía No. SDH-SAMC-0008-2020 y la propuesta presentada por elcontratista.</t>
  </si>
  <si>
    <t>Suministro de combustible para los vehículos del Concejo de Bogotá</t>
  </si>
  <si>
    <t>Prestar el servicio de soporte y mantenimiento del sistema deInformación V.I.G.I.A Riesgo</t>
  </si>
  <si>
    <t>Prestar servicios de soporte, mantenimiento y actualización del softwareespecializado en gestión de Riesgos de Mercado TRADE, fundamentado en lametodología VAR.</t>
  </si>
  <si>
    <t>Prestar servicios de mantenimiento para los tanques de almacenamiento yequipos de bombeo hidráulico de agua potable residual y aguas negras delConcejo de Bogotá</t>
  </si>
  <si>
    <t>Prestar los servicios de soporte y mantenimiento para todos losproductos Oracle adquiridos por la Secretaría Distrital de Hacienda.Alcance del objeto: El contratista se compromete a renovar lossiguientes servicios para los productos Oracle a los que se refiere lapropuesta LIC-FY21-057, de propiedad de la Secretaría Distrital deHacienda: 1. Servicio Técnico de Hardware (Oracle premier Support forSystems). Número de Servicio de Soporte: 6321422. 2. Servicio Técnico deSoftware (Software Update License &lt;(&gt;&amp;&lt;)&gt; Support). Número de Serviciode Soporte: 9507461. 3. Servicios de Soporte Avanzado ACS discriminadosen servicios de alcance fijo y tiempo y materiales. Número del Documentode Pedido CO-10761863.</t>
  </si>
  <si>
    <t>Suministro de combustible para la Secretaria Distrital de Hacienda.</t>
  </si>
  <si>
    <t>Prestar servicios para la gestión de correspondencia y mensajeríaexpresa masiva para la Secretaría Distrital de Hacienda</t>
  </si>
  <si>
    <t>Prestar los servicios profesionales para la gestión, trámite yseguimiento para la consolidación y respuesta de los requerimientos recibidos en el marco de la misionalidad de la Corporación, generando mecanismos para la operatividad de la participación ciudadana.</t>
  </si>
  <si>
    <t>Prestar los servicios profesionales en la coordinación de los planes,programas y proyectos que se deben desarrollar en el marco de losprocesos definidos en el laboratorio de innovación y la AsambleaCiudadana del Concejo de Bogotá D.C.</t>
  </si>
  <si>
    <t>Prestar el servicio de vigilancia judicial de los procesos que cursan enlos diferentes despachos judiciales del país, en los que el DistritoCapital- Secretaría Distrital de Hacienda tenga interés, de conformidadcon las competencias delegadas y asignadas.</t>
  </si>
  <si>
    <t>Prestar los servicios de vigilancia y seguridad privada para lapermanente y adecuada protección de los funcionarios, contratistas,visitantes, contribuyentes y usuarios del Concejo de Bogotá D.C y losbienes muebles e inmuebles objeto de esta contratación, de conformidadcon lo dispuesto en el pliego de condiciones.</t>
  </si>
  <si>
    <t>Prestar servicios para la gestión de correspondencia y mensajeríaexpresa masiva para el Concejo de Bogotá</t>
  </si>
  <si>
    <t>Contratar servicios de gestión multicanal y/o omnicanal para consolidarla interacción entre los contribuyentes y la SDH.</t>
  </si>
  <si>
    <t>Prestar los servicios integrales de aseo y cafetería y el servicio defumigación para las instalaciones del Concejo de Bogotá, D.C., deconformidad con lo establecido en los estudios previos y en el AcuerdoMarco de Precios No. CCE-972-AMP-2019.</t>
  </si>
  <si>
    <t>Prestar los servicios de mantenimiento preventivo y correctivo para lascajas fuertes de la Secretaría Distrital de Hacienda.</t>
  </si>
  <si>
    <t>Adquirir una solución de respaldo (backup-restore) para todos lossistemas de información de la Secretaría Distrital de Hacienda</t>
  </si>
  <si>
    <t>Proveer de elementos ergonómicos para los puestos de trabajo de losservidores públicos de la Secretaría Distrital de Hacienda.</t>
  </si>
  <si>
    <t>Objeto: Prestar los servicios para la publicación de los avisoscorrientes, edictos y notificaciones que requieran las distintas áreasde la Secretaria Distrital de Hacienda, en un periódico de ampliacirculación nacional.</t>
  </si>
  <si>
    <t>Prestar lo servicios profesionales para el desarrollo de actividades deevaluacion de programas, realizacion de informes y estudios, proyeccionde actos administrativos, mejoramiento de procesos y ejecucion delabores relacionadas con las actuaciones administrativas propias de laOficina de Cobro prejurídico</t>
  </si>
  <si>
    <t>Prestar servicios profesionales jurídicos en temas administrativos ycontractuales de competencia de la Subdirección de Asuntos Contractualesde la Secretaría Distrital de Hacienda.</t>
  </si>
  <si>
    <t>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t>
  </si>
  <si>
    <t>Prestar los servicios profesionales especializados a la Subdirección deGestión de la Información Presupuestal de la Secretaría Distrital deHacienda para la estabilización de las funcionalidades en producción,asesoría a los usuarios, respuesta a solicitudes de fallas yestructuración, configuración, implementación, soporte funcional de lossistemas de información presupuestal y apoyo al seguimiento de laimplementación del proyecto.</t>
  </si>
  <si>
    <t>Prestar los servicios profesionales en el soporte jurídico eimplementación de las políticas y los procedimientos requeridos para eldesarrollo y el fortalecimiento del proceso de servicio al ciudadano enla Corporación.</t>
  </si>
  <si>
    <t xml:space="preserve">Aunar esfuerzos para formular, estructurar y ejecutar proyectos de infraestructura física y usos complementarios que requiera LA SECRETARIA DISTRITAL DE HACIENDA para el CONCEJO DE BOGOTÁ D.C.  </t>
  </si>
  <si>
    <t>Adquisición de una solución integral de conferencia y debate para el Concejo de Bogotá D.C., de conformidad con lo establecido en el pliego electrónico y su complemento de la Licitación Pública No. SDH-LP-04-2018_3 y la propuesta presentada por el contratista.</t>
  </si>
  <si>
    <t>ANA GABRIELA MORENO CADENA</t>
  </si>
  <si>
    <t>SEED EM S A S</t>
  </si>
  <si>
    <t>ORGANIZACION TERPEL S A</t>
  </si>
  <si>
    <t>SOLUSOFT DE COLOMBIA SAS</t>
  </si>
  <si>
    <t>ALFCOM S A</t>
  </si>
  <si>
    <t>GPS ELECTRONICS LTDA</t>
  </si>
  <si>
    <t>ORACLE COLOMBIA LIMITADA</t>
  </si>
  <si>
    <t>GRUPO EDS AUTOGAS S.A.S</t>
  </si>
  <si>
    <t>SERVICIOS POSTALES NACIONALES S A</t>
  </si>
  <si>
    <t>ANDREA CAROLINA MORENO FARIETA</t>
  </si>
  <si>
    <t>ELDA MARINA RUEDA TOBON</t>
  </si>
  <si>
    <t>CONTRACTUAL LEGAL ADVISERS SAS</t>
  </si>
  <si>
    <t>JM SECURITY LTDA</t>
  </si>
  <si>
    <t>BPM CONSULTING LTDA BUSINESS PROCESS MAN AGEMENT CONSULTING LTDA</t>
  </si>
  <si>
    <t>ASEAR S.A. E.S.P</t>
  </si>
  <si>
    <t>FERREDISEÑOS DAES LIAL S.A.S.</t>
  </si>
  <si>
    <t>COMWARE S A</t>
  </si>
  <si>
    <t>MAP INGENIEROS Y/O MARIA FERNANDA CORTES E U</t>
  </si>
  <si>
    <t>MEDIA AGENCY LTDA</t>
  </si>
  <si>
    <t>CARLOS ANDRES PARDO SALINAS</t>
  </si>
  <si>
    <t>KATHERINE  MARRUGO SALDARRIAGA</t>
  </si>
  <si>
    <t>LUIS ALBERTO CARRILLO LAITON</t>
  </si>
  <si>
    <t>ANDREA MILENA GONZALEZ ZULUAGA</t>
  </si>
  <si>
    <t>JORGE EDINSON CAÑON SANCHEZ</t>
  </si>
  <si>
    <t>AGENCIA NACIONAL INMOBILIARIA VIRGILIO BARCO VARGAS</t>
  </si>
  <si>
    <t>UT SDH COMUNEROS MATIZZO KEY MARKET</t>
  </si>
  <si>
    <t>Directa Convenois</t>
  </si>
  <si>
    <t>Licitación Básica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</si>
</sst>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164" formatCode="yyyy/mm/dd"/>
  </numFmts>
  <fonts count="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b/>
      <sz val="9"/>
      <color theme="1"/>
      <name val="Calibri"/>
      <family val="2"/>
      <scheme val="minor"/>
    </font>
  </fonts>
  <fills count="4">
    <fill>
      <patternFill patternType="none"/>
    </fill>
    <fill>
      <patternFill patternType="gray125"/>
    </fill>
    <fill>
      <patternFill patternType="solid">
        <fgColor theme="5" tint="-0.249977111117893"/>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2" fontId="1" fillId="0" borderId="0" applyFont="0" applyFill="0" applyBorder="0" applyAlignment="0" applyProtection="0"/>
  </cellStyleXfs>
  <cellXfs count="13">
    <xf numFmtId="0" fontId="0" fillId="0" borderId="0" xfId="0"/>
    <xf numFmtId="0" fontId="3" fillId="0" borderId="0" xfId="0" applyFont="1" applyAlignment="1">
      <alignment horizontal="left"/>
    </xf>
    <xf numFmtId="0" fontId="0" fillId="0" borderId="0" xfId="0" applyAlignment="1">
      <alignment vertical="center"/>
    </xf>
    <xf numFmtId="0" fontId="3" fillId="0" borderId="0" xfId="0" applyFont="1" applyAlignment="1">
      <alignment vertical="center"/>
    </xf>
    <xf numFmtId="0" fontId="2"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xf numFmtId="42" fontId="0" fillId="0" borderId="1" xfId="1" applyFont="1" applyBorder="1"/>
    <xf numFmtId="0" fontId="5" fillId="0" borderId="0" xfId="0" applyFont="1"/>
    <xf numFmtId="164" fontId="0" fillId="0" borderId="1" xfId="0" applyNumberFormat="1" applyBorder="1" applyAlignment="1">
      <alignment horizontal="center" vertical="center"/>
    </xf>
    <xf numFmtId="0" fontId="0" fillId="0" borderId="1" xfId="0" applyNumberFormat="1" applyBorder="1" applyAlignment="1">
      <alignment horizontal="center" vertical="center"/>
    </xf>
  </cellXfs>
  <cellStyles count="2">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1266128</xdr:colOff>
      <xdr:row>1</xdr:row>
      <xdr:rowOff>11203</xdr:rowOff>
    </xdr:from>
    <xdr:to>
      <xdr:col>17</xdr:col>
      <xdr:colOff>1422641</xdr:colOff>
      <xdr:row>4</xdr:row>
      <xdr:rowOff>23231</xdr:rowOff>
    </xdr:to>
    <xdr:pic>
      <xdr:nvPicPr>
        <xdr:cNvPr id="2" name="Imagen 1">
          <a:extLst>
            <a:ext uri="{FF2B5EF4-FFF2-40B4-BE49-F238E27FC236}">
              <a16:creationId xmlns:a16="http://schemas.microsoft.com/office/drawing/2014/main" id="{CCC2B486-607E-46D8-9C7D-4E44029461A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307603" y="201703"/>
          <a:ext cx="1947213" cy="583528"/>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EDBBE-39AC-47F2-8AEF-8EFB81EC6AEC}">
  <dimension ref="B2:R33"/>
  <sheetViews>
    <sheetView showGridLines="0" tabSelected="1" topLeftCell="J24" zoomScaleNormal="100" workbookViewId="0">
      <selection activeCell="B7" sqref="B7:R33"/>
    </sheetView>
  </sheetViews>
  <sheetFormatPr baseColWidth="10" defaultRowHeight="15" x14ac:dyDescent="0.25"/>
  <cols>
    <col min="1" max="1" width="2.7109375" customWidth="1"/>
    <col min="2" max="2" width="11.5703125" customWidth="1"/>
    <col min="3" max="3" width="26.85546875" customWidth="1"/>
    <col min="4" max="4" width="37" customWidth="1"/>
    <col min="5" max="5" width="21" customWidth="1"/>
    <col min="6" max="6" width="31.5703125" customWidth="1"/>
    <col min="7" max="10" width="26.85546875" customWidth="1"/>
    <col min="11" max="11" width="20.42578125" customWidth="1"/>
    <col min="12" max="13" width="26.85546875" customWidth="1"/>
    <col min="14" max="14" width="19.28515625" customWidth="1"/>
    <col min="15" max="19" width="26.85546875" customWidth="1"/>
  </cols>
  <sheetData>
    <row r="2" spans="2:18" x14ac:dyDescent="0.25">
      <c r="B2" s="1" t="s">
        <v>29</v>
      </c>
      <c r="C2" s="1"/>
      <c r="D2" s="2"/>
      <c r="E2" s="3"/>
      <c r="F2" s="3"/>
      <c r="G2" s="3"/>
      <c r="H2" s="3"/>
      <c r="I2" s="3"/>
    </row>
    <row r="3" spans="2:18" x14ac:dyDescent="0.25">
      <c r="B3" s="1" t="s">
        <v>0</v>
      </c>
      <c r="C3" s="1"/>
      <c r="D3" s="2"/>
    </row>
    <row r="4" spans="2:18" x14ac:dyDescent="0.25">
      <c r="B4" s="1" t="s">
        <v>28</v>
      </c>
      <c r="C4" s="1"/>
      <c r="D4" s="2"/>
    </row>
    <row r="5" spans="2:18" x14ac:dyDescent="0.25">
      <c r="B5" s="10" t="s">
        <v>30</v>
      </c>
    </row>
    <row r="6" spans="2:18" ht="45" x14ac:dyDescent="0.25">
      <c r="B6" s="4" t="s">
        <v>1</v>
      </c>
      <c r="C6" s="4" t="s">
        <v>2</v>
      </c>
      <c r="D6" s="4" t="s">
        <v>3</v>
      </c>
      <c r="E6" s="4" t="s">
        <v>4</v>
      </c>
      <c r="F6" s="4" t="s">
        <v>5</v>
      </c>
      <c r="G6" s="4" t="s">
        <v>6</v>
      </c>
      <c r="H6" s="4" t="s">
        <v>7</v>
      </c>
      <c r="I6" s="4" t="s">
        <v>8</v>
      </c>
      <c r="J6" s="4" t="s">
        <v>9</v>
      </c>
      <c r="K6" s="4" t="s">
        <v>10</v>
      </c>
      <c r="L6" s="4" t="s">
        <v>11</v>
      </c>
      <c r="M6" s="4" t="s">
        <v>12</v>
      </c>
      <c r="N6" s="4" t="s">
        <v>13</v>
      </c>
      <c r="O6" s="4" t="s">
        <v>14</v>
      </c>
      <c r="P6" s="5" t="s">
        <v>15</v>
      </c>
      <c r="Q6" s="4" t="s">
        <v>16</v>
      </c>
      <c r="R6" s="4" t="s">
        <v>17</v>
      </c>
    </row>
    <row r="7" spans="2:18" x14ac:dyDescent="0.25">
      <c r="B7" s="6">
        <v>2021</v>
      </c>
      <c r="C7" s="6">
        <v>210003</v>
      </c>
      <c r="D7" s="7" t="s">
        <v>43</v>
      </c>
      <c r="E7" s="6">
        <v>50001073</v>
      </c>
      <c r="F7" s="7" t="s">
        <v>44</v>
      </c>
      <c r="G7" s="7" t="s">
        <v>26</v>
      </c>
      <c r="H7" s="8" t="s">
        <v>33</v>
      </c>
      <c r="I7" s="8" t="s">
        <v>41</v>
      </c>
      <c r="J7" s="7" t="s">
        <v>63</v>
      </c>
      <c r="K7" s="9">
        <v>41756000</v>
      </c>
      <c r="L7" s="9">
        <v>0</v>
      </c>
      <c r="M7" s="9">
        <f>+L7+K7</f>
        <v>41756000</v>
      </c>
      <c r="N7" s="6">
        <v>0</v>
      </c>
      <c r="O7" s="6">
        <v>330</v>
      </c>
      <c r="P7" s="11">
        <v>44617</v>
      </c>
      <c r="Q7" s="6">
        <v>1020761113</v>
      </c>
      <c r="R7" s="8" t="s">
        <v>90</v>
      </c>
    </row>
    <row r="8" spans="2:18" x14ac:dyDescent="0.25">
      <c r="B8" s="6">
        <v>2021</v>
      </c>
      <c r="C8" s="6">
        <v>210047</v>
      </c>
      <c r="D8" s="7" t="s">
        <v>45</v>
      </c>
      <c r="E8" s="6">
        <v>50001063</v>
      </c>
      <c r="F8" s="7" t="s">
        <v>46</v>
      </c>
      <c r="G8" s="7" t="s">
        <v>47</v>
      </c>
      <c r="H8" s="8" t="s">
        <v>34</v>
      </c>
      <c r="I8" s="8" t="s">
        <v>20</v>
      </c>
      <c r="J8" s="7" t="s">
        <v>64</v>
      </c>
      <c r="K8" s="9">
        <v>275000000</v>
      </c>
      <c r="L8" s="9">
        <v>0</v>
      </c>
      <c r="M8" s="9">
        <f t="shared" ref="M8:M33" si="0">+L8+K8</f>
        <v>275000000</v>
      </c>
      <c r="N8" s="6">
        <v>166</v>
      </c>
      <c r="O8" s="6">
        <v>286</v>
      </c>
      <c r="P8" s="11">
        <v>44606</v>
      </c>
      <c r="Q8" s="6">
        <v>900162407</v>
      </c>
      <c r="R8" s="8" t="s">
        <v>91</v>
      </c>
    </row>
    <row r="9" spans="2:18" x14ac:dyDescent="0.25">
      <c r="B9" s="6">
        <v>2021</v>
      </c>
      <c r="C9" s="6">
        <v>210060</v>
      </c>
      <c r="D9" s="7" t="s">
        <v>23</v>
      </c>
      <c r="E9" s="6">
        <v>50001077</v>
      </c>
      <c r="F9" s="7" t="s">
        <v>18</v>
      </c>
      <c r="G9" s="7" t="s">
        <v>48</v>
      </c>
      <c r="H9" s="8" t="s">
        <v>35</v>
      </c>
      <c r="I9" s="8" t="s">
        <v>20</v>
      </c>
      <c r="J9" s="7" t="s">
        <v>65</v>
      </c>
      <c r="K9" s="9">
        <v>38856000</v>
      </c>
      <c r="L9" s="9">
        <v>0</v>
      </c>
      <c r="M9" s="9">
        <f t="shared" si="0"/>
        <v>38856000</v>
      </c>
      <c r="N9" s="6">
        <v>180</v>
      </c>
      <c r="O9" s="6">
        <v>540</v>
      </c>
      <c r="P9" s="11">
        <v>44607</v>
      </c>
      <c r="Q9" s="6">
        <v>830095213</v>
      </c>
      <c r="R9" s="8" t="s">
        <v>92</v>
      </c>
    </row>
    <row r="10" spans="2:18" x14ac:dyDescent="0.25">
      <c r="B10" s="6">
        <v>2021</v>
      </c>
      <c r="C10" s="6">
        <v>210103</v>
      </c>
      <c r="D10" s="7" t="s">
        <v>49</v>
      </c>
      <c r="E10" s="6">
        <v>50001005</v>
      </c>
      <c r="F10" s="7" t="s">
        <v>50</v>
      </c>
      <c r="G10" s="7" t="s">
        <v>51</v>
      </c>
      <c r="H10" s="8" t="s">
        <v>34</v>
      </c>
      <c r="I10" s="8" t="s">
        <v>21</v>
      </c>
      <c r="J10" s="7" t="s">
        <v>66</v>
      </c>
      <c r="K10" s="9">
        <v>37230000</v>
      </c>
      <c r="L10" s="9">
        <v>12410000</v>
      </c>
      <c r="M10" s="9">
        <f t="shared" si="0"/>
        <v>49640000</v>
      </c>
      <c r="N10" s="6">
        <v>120</v>
      </c>
      <c r="O10" s="6">
        <v>480</v>
      </c>
      <c r="P10" s="11">
        <v>44610</v>
      </c>
      <c r="Q10" s="6">
        <v>830020062</v>
      </c>
      <c r="R10" s="8" t="s">
        <v>93</v>
      </c>
    </row>
    <row r="11" spans="2:18" x14ac:dyDescent="0.25">
      <c r="B11" s="6">
        <v>2021</v>
      </c>
      <c r="C11" s="6">
        <v>210175</v>
      </c>
      <c r="D11" s="7" t="s">
        <v>49</v>
      </c>
      <c r="E11" s="6">
        <v>50001005</v>
      </c>
      <c r="F11" s="7" t="s">
        <v>50</v>
      </c>
      <c r="G11" s="7" t="s">
        <v>51</v>
      </c>
      <c r="H11" s="8" t="s">
        <v>36</v>
      </c>
      <c r="I11" s="8" t="s">
        <v>21</v>
      </c>
      <c r="J11" s="7" t="s">
        <v>67</v>
      </c>
      <c r="K11" s="9">
        <v>12060000</v>
      </c>
      <c r="L11" s="9">
        <v>3015000</v>
      </c>
      <c r="M11" s="9">
        <f t="shared" si="0"/>
        <v>15075000</v>
      </c>
      <c r="N11" s="6">
        <v>90</v>
      </c>
      <c r="O11" s="6">
        <v>450</v>
      </c>
      <c r="P11" s="11">
        <v>44602</v>
      </c>
      <c r="Q11" s="6">
        <v>830067907</v>
      </c>
      <c r="R11" s="8" t="s">
        <v>94</v>
      </c>
    </row>
    <row r="12" spans="2:18" x14ac:dyDescent="0.25">
      <c r="B12" s="6">
        <v>2021</v>
      </c>
      <c r="C12" s="6">
        <v>210220</v>
      </c>
      <c r="D12" s="7" t="s">
        <v>23</v>
      </c>
      <c r="E12" s="6">
        <v>50001077</v>
      </c>
      <c r="F12" s="7" t="s">
        <v>18</v>
      </c>
      <c r="G12" s="7" t="s">
        <v>52</v>
      </c>
      <c r="H12" s="8" t="s">
        <v>34</v>
      </c>
      <c r="I12" s="8" t="s">
        <v>20</v>
      </c>
      <c r="J12" s="7" t="s">
        <v>68</v>
      </c>
      <c r="K12" s="9">
        <v>7130690</v>
      </c>
      <c r="L12" s="9">
        <v>0</v>
      </c>
      <c r="M12" s="9">
        <f t="shared" si="0"/>
        <v>7130690</v>
      </c>
      <c r="N12" s="6">
        <v>60</v>
      </c>
      <c r="O12" s="6">
        <v>360</v>
      </c>
      <c r="P12" s="11">
        <v>44603</v>
      </c>
      <c r="Q12" s="6">
        <v>900092491</v>
      </c>
      <c r="R12" s="8" t="s">
        <v>95</v>
      </c>
    </row>
    <row r="13" spans="2:18" x14ac:dyDescent="0.25">
      <c r="B13" s="6">
        <v>2021</v>
      </c>
      <c r="C13" s="6">
        <v>210228</v>
      </c>
      <c r="D13" s="7" t="s">
        <v>45</v>
      </c>
      <c r="E13" s="6">
        <v>50001063</v>
      </c>
      <c r="F13" s="7" t="s">
        <v>46</v>
      </c>
      <c r="G13" s="7" t="s">
        <v>51</v>
      </c>
      <c r="H13" s="8" t="s">
        <v>34</v>
      </c>
      <c r="I13" s="8" t="s">
        <v>21</v>
      </c>
      <c r="J13" s="7" t="s">
        <v>69</v>
      </c>
      <c r="K13" s="9">
        <v>3827499476</v>
      </c>
      <c r="L13" s="9">
        <v>1765965772</v>
      </c>
      <c r="M13" s="9">
        <f t="shared" si="0"/>
        <v>5593465248</v>
      </c>
      <c r="N13" s="6">
        <v>180</v>
      </c>
      <c r="O13" s="6">
        <v>540</v>
      </c>
      <c r="P13" s="11">
        <v>44620</v>
      </c>
      <c r="Q13" s="6">
        <v>800103052</v>
      </c>
      <c r="R13" s="8" t="s">
        <v>96</v>
      </c>
    </row>
    <row r="14" spans="2:18" x14ac:dyDescent="0.25">
      <c r="B14" s="6">
        <v>2021</v>
      </c>
      <c r="C14" s="6">
        <v>210278</v>
      </c>
      <c r="D14" s="7" t="s">
        <v>22</v>
      </c>
      <c r="E14" s="6">
        <v>50001067</v>
      </c>
      <c r="F14" s="7" t="s">
        <v>19</v>
      </c>
      <c r="G14" s="7" t="s">
        <v>48</v>
      </c>
      <c r="H14" s="8" t="s">
        <v>37</v>
      </c>
      <c r="I14" s="8" t="s">
        <v>20</v>
      </c>
      <c r="J14" s="7" t="s">
        <v>70</v>
      </c>
      <c r="K14" s="9">
        <v>20000000</v>
      </c>
      <c r="L14" s="9">
        <v>0</v>
      </c>
      <c r="M14" s="9">
        <f t="shared" si="0"/>
        <v>20000000</v>
      </c>
      <c r="N14" s="6">
        <v>30</v>
      </c>
      <c r="O14" s="6">
        <v>210</v>
      </c>
      <c r="P14" s="11">
        <v>44595</v>
      </c>
      <c r="Q14" s="6">
        <v>900459737</v>
      </c>
      <c r="R14" s="8" t="s">
        <v>97</v>
      </c>
    </row>
    <row r="15" spans="2:18" x14ac:dyDescent="0.25">
      <c r="B15" s="6">
        <v>2021</v>
      </c>
      <c r="C15" s="6">
        <v>210282</v>
      </c>
      <c r="D15" s="7" t="s">
        <v>22</v>
      </c>
      <c r="E15" s="6">
        <v>50001070</v>
      </c>
      <c r="F15" s="7" t="s">
        <v>53</v>
      </c>
      <c r="G15" s="7" t="s">
        <v>51</v>
      </c>
      <c r="H15" s="8" t="s">
        <v>38</v>
      </c>
      <c r="I15" s="8" t="s">
        <v>21</v>
      </c>
      <c r="J15" s="7" t="s">
        <v>71</v>
      </c>
      <c r="K15" s="9">
        <v>925679374</v>
      </c>
      <c r="L15" s="9">
        <v>420665906</v>
      </c>
      <c r="M15" s="9">
        <f t="shared" si="0"/>
        <v>1346345280</v>
      </c>
      <c r="N15" s="6">
        <v>107</v>
      </c>
      <c r="O15" s="6">
        <v>386</v>
      </c>
      <c r="P15" s="11">
        <v>44601</v>
      </c>
      <c r="Q15" s="6">
        <v>900062917</v>
      </c>
      <c r="R15" s="8" t="s">
        <v>98</v>
      </c>
    </row>
    <row r="16" spans="2:18" x14ac:dyDescent="0.25">
      <c r="B16" s="6">
        <v>2021</v>
      </c>
      <c r="C16" s="6">
        <v>210294</v>
      </c>
      <c r="D16" s="7" t="s">
        <v>23</v>
      </c>
      <c r="E16" s="6">
        <v>50001077</v>
      </c>
      <c r="F16" s="7" t="s">
        <v>18</v>
      </c>
      <c r="G16" s="7" t="s">
        <v>26</v>
      </c>
      <c r="H16" s="8" t="s">
        <v>33</v>
      </c>
      <c r="I16" s="8" t="s">
        <v>21</v>
      </c>
      <c r="J16" s="7" t="s">
        <v>72</v>
      </c>
      <c r="K16" s="9">
        <v>33560000</v>
      </c>
      <c r="L16" s="9">
        <v>16780000</v>
      </c>
      <c r="M16" s="9">
        <f t="shared" si="0"/>
        <v>50340000</v>
      </c>
      <c r="N16" s="6">
        <v>120</v>
      </c>
      <c r="O16" s="6">
        <v>360</v>
      </c>
      <c r="P16" s="11">
        <v>44617</v>
      </c>
      <c r="Q16" s="6">
        <v>52862994</v>
      </c>
      <c r="R16" s="8" t="s">
        <v>99</v>
      </c>
    </row>
    <row r="17" spans="2:18" x14ac:dyDescent="0.25">
      <c r="B17" s="6">
        <v>2021</v>
      </c>
      <c r="C17" s="6">
        <v>210295</v>
      </c>
      <c r="D17" s="7" t="s">
        <v>23</v>
      </c>
      <c r="E17" s="6">
        <v>50001077</v>
      </c>
      <c r="F17" s="7" t="s">
        <v>18</v>
      </c>
      <c r="G17" s="7" t="s">
        <v>26</v>
      </c>
      <c r="H17" s="8" t="s">
        <v>33</v>
      </c>
      <c r="I17" s="8" t="s">
        <v>21</v>
      </c>
      <c r="J17" s="7" t="s">
        <v>73</v>
      </c>
      <c r="K17" s="9">
        <v>68160000</v>
      </c>
      <c r="L17" s="9">
        <v>34080000</v>
      </c>
      <c r="M17" s="9">
        <f t="shared" si="0"/>
        <v>102240000</v>
      </c>
      <c r="N17" s="6">
        <v>120</v>
      </c>
      <c r="O17" s="6">
        <v>360</v>
      </c>
      <c r="P17" s="11">
        <v>44595</v>
      </c>
      <c r="Q17" s="6">
        <v>37915950</v>
      </c>
      <c r="R17" s="8" t="s">
        <v>100</v>
      </c>
    </row>
    <row r="18" spans="2:18" x14ac:dyDescent="0.25">
      <c r="B18" s="6">
        <v>2021</v>
      </c>
      <c r="C18" s="6">
        <v>210307</v>
      </c>
      <c r="D18" s="7" t="s">
        <v>43</v>
      </c>
      <c r="E18" s="6">
        <v>50001075</v>
      </c>
      <c r="F18" s="7" t="s">
        <v>54</v>
      </c>
      <c r="G18" s="7" t="s">
        <v>52</v>
      </c>
      <c r="H18" s="8" t="s">
        <v>33</v>
      </c>
      <c r="I18" s="8" t="s">
        <v>20</v>
      </c>
      <c r="J18" s="7" t="s">
        <v>74</v>
      </c>
      <c r="K18" s="9">
        <v>32988000</v>
      </c>
      <c r="L18" s="9">
        <v>0</v>
      </c>
      <c r="M18" s="9">
        <f t="shared" si="0"/>
        <v>32988000</v>
      </c>
      <c r="N18" s="6">
        <v>30</v>
      </c>
      <c r="O18" s="6">
        <v>270</v>
      </c>
      <c r="P18" s="11">
        <v>44614</v>
      </c>
      <c r="Q18" s="6">
        <v>900978353</v>
      </c>
      <c r="R18" s="8" t="s">
        <v>101</v>
      </c>
    </row>
    <row r="19" spans="2:18" x14ac:dyDescent="0.25">
      <c r="B19" s="6">
        <v>2021</v>
      </c>
      <c r="C19" s="6">
        <v>210312</v>
      </c>
      <c r="D19" s="7" t="s">
        <v>23</v>
      </c>
      <c r="E19" s="6">
        <v>50001077</v>
      </c>
      <c r="F19" s="7" t="s">
        <v>18</v>
      </c>
      <c r="G19" s="7" t="s">
        <v>47</v>
      </c>
      <c r="H19" s="8" t="s">
        <v>33</v>
      </c>
      <c r="I19" s="8" t="s">
        <v>20</v>
      </c>
      <c r="J19" s="7" t="s">
        <v>75</v>
      </c>
      <c r="K19" s="9">
        <v>806653396</v>
      </c>
      <c r="L19" s="9">
        <v>0</v>
      </c>
      <c r="M19" s="9">
        <f t="shared" si="0"/>
        <v>806653396</v>
      </c>
      <c r="N19" s="6">
        <v>74</v>
      </c>
      <c r="O19" s="6">
        <v>254</v>
      </c>
      <c r="P19" s="11">
        <v>44617</v>
      </c>
      <c r="Q19" s="6">
        <v>860067378</v>
      </c>
      <c r="R19" s="8" t="s">
        <v>102</v>
      </c>
    </row>
    <row r="20" spans="2:18" x14ac:dyDescent="0.25">
      <c r="B20" s="6">
        <v>2021</v>
      </c>
      <c r="C20" s="6">
        <v>210319</v>
      </c>
      <c r="D20" s="7" t="s">
        <v>23</v>
      </c>
      <c r="E20" s="6">
        <v>50001077</v>
      </c>
      <c r="F20" s="7" t="s">
        <v>18</v>
      </c>
      <c r="G20" s="7" t="s">
        <v>51</v>
      </c>
      <c r="H20" s="8" t="s">
        <v>39</v>
      </c>
      <c r="I20" s="8" t="s">
        <v>20</v>
      </c>
      <c r="J20" s="7" t="s">
        <v>76</v>
      </c>
      <c r="K20" s="9">
        <v>62133995</v>
      </c>
      <c r="L20" s="9">
        <v>0</v>
      </c>
      <c r="M20" s="9">
        <f t="shared" si="0"/>
        <v>62133995</v>
      </c>
      <c r="N20" s="6">
        <v>60</v>
      </c>
      <c r="O20" s="6">
        <v>270</v>
      </c>
      <c r="P20" s="11">
        <v>44608</v>
      </c>
      <c r="Q20" s="6">
        <v>900062917</v>
      </c>
      <c r="R20" s="8" t="s">
        <v>98</v>
      </c>
    </row>
    <row r="21" spans="2:18" x14ac:dyDescent="0.25">
      <c r="B21" s="6">
        <v>2021</v>
      </c>
      <c r="C21" s="6">
        <v>210330</v>
      </c>
      <c r="D21" s="7" t="s">
        <v>24</v>
      </c>
      <c r="E21" s="6">
        <v>50001018</v>
      </c>
      <c r="F21" s="7" t="s">
        <v>25</v>
      </c>
      <c r="G21" s="7" t="s">
        <v>48</v>
      </c>
      <c r="H21" s="8" t="s">
        <v>37</v>
      </c>
      <c r="I21" s="8" t="s">
        <v>21</v>
      </c>
      <c r="J21" s="7" t="s">
        <v>77</v>
      </c>
      <c r="K21" s="9">
        <v>1306413084</v>
      </c>
      <c r="L21" s="9">
        <v>204000000</v>
      </c>
      <c r="M21" s="9">
        <f t="shared" si="0"/>
        <v>1510413084</v>
      </c>
      <c r="N21" s="6">
        <v>30</v>
      </c>
      <c r="O21" s="6">
        <v>240</v>
      </c>
      <c r="P21" s="11">
        <v>44617</v>
      </c>
      <c r="Q21" s="6">
        <v>900011395</v>
      </c>
      <c r="R21" s="8" t="s">
        <v>103</v>
      </c>
    </row>
    <row r="22" spans="2:18" x14ac:dyDescent="0.25">
      <c r="B22" s="6">
        <v>2021</v>
      </c>
      <c r="C22" s="6">
        <v>210352</v>
      </c>
      <c r="D22" s="7" t="s">
        <v>23</v>
      </c>
      <c r="E22" s="6">
        <v>50001077</v>
      </c>
      <c r="F22" s="7" t="s">
        <v>18</v>
      </c>
      <c r="G22" s="7" t="s">
        <v>48</v>
      </c>
      <c r="H22" s="8" t="s">
        <v>40</v>
      </c>
      <c r="I22" s="8" t="s">
        <v>20</v>
      </c>
      <c r="J22" s="7" t="s">
        <v>78</v>
      </c>
      <c r="K22" s="9">
        <v>242695947</v>
      </c>
      <c r="L22" s="9">
        <v>0</v>
      </c>
      <c r="M22" s="9">
        <f t="shared" si="0"/>
        <v>242695947</v>
      </c>
      <c r="N22" s="6">
        <v>60</v>
      </c>
      <c r="O22" s="6">
        <v>240</v>
      </c>
      <c r="P22" s="11">
        <v>44616</v>
      </c>
      <c r="Q22" s="6">
        <v>811044253</v>
      </c>
      <c r="R22" s="8" t="s">
        <v>104</v>
      </c>
    </row>
    <row r="23" spans="2:18" x14ac:dyDescent="0.25">
      <c r="B23" s="6">
        <v>2021</v>
      </c>
      <c r="C23" s="6">
        <v>210401</v>
      </c>
      <c r="D23" s="7" t="s">
        <v>22</v>
      </c>
      <c r="E23" s="6">
        <v>50001067</v>
      </c>
      <c r="F23" s="7" t="s">
        <v>19</v>
      </c>
      <c r="G23" s="7" t="s">
        <v>52</v>
      </c>
      <c r="H23" s="8" t="s">
        <v>39</v>
      </c>
      <c r="I23" s="8" t="s">
        <v>20</v>
      </c>
      <c r="J23" s="7" t="s">
        <v>79</v>
      </c>
      <c r="K23" s="9">
        <v>6727000</v>
      </c>
      <c r="L23" s="9">
        <v>0</v>
      </c>
      <c r="M23" s="9">
        <f t="shared" si="0"/>
        <v>6727000</v>
      </c>
      <c r="N23" s="6">
        <v>90</v>
      </c>
      <c r="O23" s="6">
        <v>240</v>
      </c>
      <c r="P23" s="11">
        <v>44602</v>
      </c>
      <c r="Q23" s="6">
        <v>900753920</v>
      </c>
      <c r="R23" s="8" t="s">
        <v>105</v>
      </c>
    </row>
    <row r="24" spans="2:18" x14ac:dyDescent="0.25">
      <c r="B24" s="6">
        <v>2021</v>
      </c>
      <c r="C24" s="6">
        <v>210469</v>
      </c>
      <c r="D24" s="7" t="s">
        <v>45</v>
      </c>
      <c r="E24" s="6">
        <v>50001063</v>
      </c>
      <c r="F24" s="7" t="s">
        <v>46</v>
      </c>
      <c r="G24" s="7" t="s">
        <v>27</v>
      </c>
      <c r="H24" s="8" t="s">
        <v>34</v>
      </c>
      <c r="I24" s="8" t="s">
        <v>20</v>
      </c>
      <c r="J24" s="7" t="s">
        <v>80</v>
      </c>
      <c r="K24" s="9">
        <v>362000000</v>
      </c>
      <c r="L24" s="9">
        <v>0</v>
      </c>
      <c r="M24" s="9">
        <f t="shared" si="0"/>
        <v>362000000</v>
      </c>
      <c r="N24" s="6">
        <v>60</v>
      </c>
      <c r="O24" s="6">
        <v>180</v>
      </c>
      <c r="P24" s="11">
        <v>44599</v>
      </c>
      <c r="Q24" s="6">
        <v>860045379</v>
      </c>
      <c r="R24" s="8" t="s">
        <v>106</v>
      </c>
    </row>
    <row r="25" spans="2:18" x14ac:dyDescent="0.25">
      <c r="B25" s="6">
        <v>2021</v>
      </c>
      <c r="C25" s="6">
        <v>210545</v>
      </c>
      <c r="D25" s="7" t="s">
        <v>22</v>
      </c>
      <c r="E25" s="6">
        <v>50001068</v>
      </c>
      <c r="F25" s="7" t="s">
        <v>55</v>
      </c>
      <c r="G25" s="7" t="s">
        <v>52</v>
      </c>
      <c r="H25" s="8" t="s">
        <v>35</v>
      </c>
      <c r="I25" s="8" t="s">
        <v>20</v>
      </c>
      <c r="J25" s="7" t="s">
        <v>81</v>
      </c>
      <c r="K25" s="9">
        <v>14671460</v>
      </c>
      <c r="L25" s="9">
        <v>0</v>
      </c>
      <c r="M25" s="9">
        <f t="shared" si="0"/>
        <v>14671460</v>
      </c>
      <c r="N25" s="6">
        <v>30</v>
      </c>
      <c r="O25" s="6">
        <v>90</v>
      </c>
      <c r="P25" s="11">
        <v>44602</v>
      </c>
      <c r="Q25" s="6">
        <v>830135234</v>
      </c>
      <c r="R25" s="8" t="s">
        <v>107</v>
      </c>
    </row>
    <row r="26" spans="2:18" x14ac:dyDescent="0.25">
      <c r="B26" s="6">
        <v>2021</v>
      </c>
      <c r="C26" s="6">
        <v>210550</v>
      </c>
      <c r="D26" s="7" t="s">
        <v>56</v>
      </c>
      <c r="E26" s="6">
        <v>50001003</v>
      </c>
      <c r="F26" s="7" t="s">
        <v>57</v>
      </c>
      <c r="G26" s="7" t="s">
        <v>27</v>
      </c>
      <c r="H26" s="8" t="s">
        <v>36</v>
      </c>
      <c r="I26" s="8" t="s">
        <v>20</v>
      </c>
      <c r="J26" s="7" t="s">
        <v>82</v>
      </c>
      <c r="K26" s="9">
        <v>297127540</v>
      </c>
      <c r="L26" s="9">
        <v>0</v>
      </c>
      <c r="M26" s="9">
        <f t="shared" si="0"/>
        <v>297127540</v>
      </c>
      <c r="N26" s="6">
        <v>220</v>
      </c>
      <c r="O26" s="6">
        <v>340</v>
      </c>
      <c r="P26" s="11">
        <v>44610</v>
      </c>
      <c r="Q26" s="6">
        <v>900185196</v>
      </c>
      <c r="R26" s="8" t="s">
        <v>108</v>
      </c>
    </row>
    <row r="27" spans="2:18" x14ac:dyDescent="0.25">
      <c r="B27" s="6">
        <v>2022</v>
      </c>
      <c r="C27" s="6">
        <v>220045</v>
      </c>
      <c r="D27" s="7" t="s">
        <v>58</v>
      </c>
      <c r="E27" s="12">
        <v>50001056</v>
      </c>
      <c r="F27" s="7" t="s">
        <v>59</v>
      </c>
      <c r="G27" s="7" t="s">
        <v>26</v>
      </c>
      <c r="H27" s="8" t="s">
        <v>33</v>
      </c>
      <c r="I27" s="8" t="s">
        <v>41</v>
      </c>
      <c r="J27" s="7" t="s">
        <v>83</v>
      </c>
      <c r="K27" s="9">
        <v>24192000</v>
      </c>
      <c r="L27" s="9">
        <v>0</v>
      </c>
      <c r="M27" s="9">
        <f t="shared" si="0"/>
        <v>24192000</v>
      </c>
      <c r="N27" s="6">
        <v>0</v>
      </c>
      <c r="O27" s="6">
        <v>180</v>
      </c>
      <c r="P27" s="11">
        <v>44620</v>
      </c>
      <c r="Q27" s="12">
        <v>80224135</v>
      </c>
      <c r="R27" s="8" t="s">
        <v>109</v>
      </c>
    </row>
    <row r="28" spans="2:18" x14ac:dyDescent="0.25">
      <c r="B28" s="6">
        <v>2022</v>
      </c>
      <c r="C28" s="6">
        <v>220206</v>
      </c>
      <c r="D28" s="7" t="s">
        <v>43</v>
      </c>
      <c r="E28" s="12">
        <v>50001073</v>
      </c>
      <c r="F28" s="7" t="s">
        <v>44</v>
      </c>
      <c r="G28" s="7" t="s">
        <v>26</v>
      </c>
      <c r="H28" s="8" t="s">
        <v>33</v>
      </c>
      <c r="I28" s="8" t="s">
        <v>41</v>
      </c>
      <c r="J28" s="7" t="s">
        <v>84</v>
      </c>
      <c r="K28" s="9">
        <v>47328000</v>
      </c>
      <c r="L28" s="9">
        <v>0</v>
      </c>
      <c r="M28" s="9">
        <f t="shared" si="0"/>
        <v>47328000</v>
      </c>
      <c r="N28" s="6">
        <v>0</v>
      </c>
      <c r="O28" s="6">
        <v>180</v>
      </c>
      <c r="P28" s="11">
        <v>44610</v>
      </c>
      <c r="Q28" s="12">
        <v>50937353</v>
      </c>
      <c r="R28" s="8" t="s">
        <v>110</v>
      </c>
    </row>
    <row r="29" spans="2:18" x14ac:dyDescent="0.25">
      <c r="B29" s="6">
        <v>2022</v>
      </c>
      <c r="C29" s="6">
        <v>220257</v>
      </c>
      <c r="D29" s="7" t="s">
        <v>58</v>
      </c>
      <c r="E29" s="12">
        <v>50001052</v>
      </c>
      <c r="F29" s="7" t="s">
        <v>60</v>
      </c>
      <c r="G29" s="7" t="s">
        <v>26</v>
      </c>
      <c r="H29" s="8" t="s">
        <v>33</v>
      </c>
      <c r="I29" s="8" t="s">
        <v>41</v>
      </c>
      <c r="J29" s="7" t="s">
        <v>85</v>
      </c>
      <c r="K29" s="9">
        <v>36288000</v>
      </c>
      <c r="L29" s="9">
        <v>0</v>
      </c>
      <c r="M29" s="9">
        <f t="shared" si="0"/>
        <v>36288000</v>
      </c>
      <c r="N29" s="6">
        <v>0</v>
      </c>
      <c r="O29" s="6">
        <v>270</v>
      </c>
      <c r="P29" s="11">
        <v>44616</v>
      </c>
      <c r="Q29" s="12">
        <v>80173124</v>
      </c>
      <c r="R29" s="8" t="s">
        <v>111</v>
      </c>
    </row>
    <row r="30" spans="2:18" x14ac:dyDescent="0.25">
      <c r="B30" s="6">
        <v>2022</v>
      </c>
      <c r="C30" s="6">
        <v>220308</v>
      </c>
      <c r="D30" s="7" t="s">
        <v>61</v>
      </c>
      <c r="E30" s="12">
        <v>50001012</v>
      </c>
      <c r="F30" s="7" t="s">
        <v>62</v>
      </c>
      <c r="G30" s="7" t="s">
        <v>26</v>
      </c>
      <c r="H30" s="8" t="s">
        <v>33</v>
      </c>
      <c r="I30" s="8" t="s">
        <v>41</v>
      </c>
      <c r="J30" s="7" t="s">
        <v>86</v>
      </c>
      <c r="K30" s="9">
        <v>83730000</v>
      </c>
      <c r="L30" s="9">
        <v>0</v>
      </c>
      <c r="M30" s="9">
        <f t="shared" si="0"/>
        <v>83730000</v>
      </c>
      <c r="N30" s="6">
        <v>0</v>
      </c>
      <c r="O30" s="6">
        <v>300</v>
      </c>
      <c r="P30" s="11">
        <v>44616</v>
      </c>
      <c r="Q30" s="12">
        <v>52478358</v>
      </c>
      <c r="R30" s="8" t="s">
        <v>112</v>
      </c>
    </row>
    <row r="31" spans="2:18" x14ac:dyDescent="0.25">
      <c r="B31" s="6">
        <v>2022</v>
      </c>
      <c r="C31" s="6">
        <v>220315</v>
      </c>
      <c r="D31" s="7" t="s">
        <v>23</v>
      </c>
      <c r="E31" s="12">
        <v>50001077</v>
      </c>
      <c r="F31" s="7" t="s">
        <v>18</v>
      </c>
      <c r="G31" s="7" t="s">
        <v>26</v>
      </c>
      <c r="H31" s="8" t="s">
        <v>33</v>
      </c>
      <c r="I31" s="8" t="s">
        <v>41</v>
      </c>
      <c r="J31" s="7" t="s">
        <v>87</v>
      </c>
      <c r="K31" s="9">
        <v>27912000</v>
      </c>
      <c r="L31" s="9">
        <v>0</v>
      </c>
      <c r="M31" s="9">
        <f t="shared" si="0"/>
        <v>27912000</v>
      </c>
      <c r="N31" s="6">
        <v>0</v>
      </c>
      <c r="O31" s="6">
        <v>180</v>
      </c>
      <c r="P31" s="11">
        <v>44603</v>
      </c>
      <c r="Q31" s="12">
        <v>1020739588</v>
      </c>
      <c r="R31" s="8" t="s">
        <v>113</v>
      </c>
    </row>
    <row r="32" spans="2:18" x14ac:dyDescent="0.25">
      <c r="B32" s="6">
        <v>2018</v>
      </c>
      <c r="C32" s="6" t="s">
        <v>31</v>
      </c>
      <c r="D32" s="7" t="s">
        <v>23</v>
      </c>
      <c r="E32" s="12">
        <v>50001077</v>
      </c>
      <c r="F32" s="7" t="s">
        <v>18</v>
      </c>
      <c r="G32" s="7" t="s">
        <v>116</v>
      </c>
      <c r="H32" s="8" t="s">
        <v>38</v>
      </c>
      <c r="I32" s="8" t="s">
        <v>42</v>
      </c>
      <c r="J32" s="7" t="s">
        <v>88</v>
      </c>
      <c r="K32" s="9">
        <v>1235000000</v>
      </c>
      <c r="L32" s="9">
        <v>0</v>
      </c>
      <c r="M32" s="9">
        <f t="shared" si="0"/>
        <v>1235000000</v>
      </c>
      <c r="N32" s="6">
        <v>0</v>
      </c>
      <c r="O32" s="6">
        <v>90</v>
      </c>
      <c r="P32" s="11">
        <v>44603</v>
      </c>
      <c r="Q32" s="6">
        <v>900483991</v>
      </c>
      <c r="R32" s="8" t="s">
        <v>114</v>
      </c>
    </row>
    <row r="33" spans="2:18" x14ac:dyDescent="0.25">
      <c r="B33" s="6">
        <v>2020</v>
      </c>
      <c r="C33" s="6" t="s">
        <v>32</v>
      </c>
      <c r="D33" s="7" t="s">
        <v>23</v>
      </c>
      <c r="E33" s="12">
        <v>50001077</v>
      </c>
      <c r="F33" s="7" t="s">
        <v>18</v>
      </c>
      <c r="G33" s="7" t="s">
        <v>117</v>
      </c>
      <c r="H33" s="8" t="s">
        <v>34</v>
      </c>
      <c r="I33" s="8" t="s">
        <v>20</v>
      </c>
      <c r="J33" s="7" t="s">
        <v>89</v>
      </c>
      <c r="K33" s="9">
        <v>2559764239</v>
      </c>
      <c r="L33" s="9">
        <v>0</v>
      </c>
      <c r="M33" s="9">
        <f t="shared" si="0"/>
        <v>2559764239</v>
      </c>
      <c r="N33" s="6">
        <v>60</v>
      </c>
      <c r="O33" s="6">
        <v>240</v>
      </c>
      <c r="P33" s="11">
        <v>44609</v>
      </c>
      <c r="Q33" s="6">
        <v>901241452</v>
      </c>
      <c r="R33" s="8" t="s">
        <v>115</v>
      </c>
    </row>
  </sheetData>
  <autoFilter ref="B6:R11" xr:uid="{851EDBBE-39AC-47F2-8AEF-8EFB81EC6AEC}"/>
  <dataValidations count="1">
    <dataValidation allowBlank="1" showInputMessage="1" showErrorMessage="1" errorTitle="Entrada no válida" error="Por favor seleccione un elemento de la lista" promptTitle="Seleccione un elemento de la lista" sqref="I7:I11" xr:uid="{19B74EFF-6708-49D1-B656-367E5C155871}"/>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MODIFICADOS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JARAMILLO</dc:creator>
  <cp:lastModifiedBy>LUCIA JARAMILLO</cp:lastModifiedBy>
  <dcterms:created xsi:type="dcterms:W3CDTF">2021-06-10T04:00:39Z</dcterms:created>
  <dcterms:modified xsi:type="dcterms:W3CDTF">2022-03-15T23:28:47Z</dcterms:modified>
</cp:coreProperties>
</file>