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SEPTIEMBRE\FORMATOS PARA WEB\"/>
    </mc:Choice>
  </mc:AlternateContent>
  <xr:revisionPtr revIDLastSave="0" documentId="8_{7249FFD1-66D2-4006-BFB6-CA30C2B9311D}" xr6:coauthVersionLast="45" xr6:coauthVersionMax="45" xr10:uidLastSave="{00000000-0000-0000-0000-000000000000}"/>
  <bookViews>
    <workbookView xWindow="-120" yWindow="-120" windowWidth="24240" windowHeight="12810" xr2:uid="{AA965AFE-FB72-48F6-B936-768BC4F73030}"/>
  </bookViews>
  <sheets>
    <sheet name="12-F.41_V4" sheetId="1" r:id="rId1"/>
  </sheets>
  <externalReferences>
    <externalReference r:id="rId2"/>
  </externalReference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165273E1-0E94-4608-B4E5-1528AA02F0AA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C9375808-7879-46C4-9022-D413B220724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<sst xmlns="http://schemas.openxmlformats.org/spreadsheetml/2006/main" count="150" uniqueCount="95">
  <si>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</si>
  <si>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</si>
  <si>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</si>
  <si>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JUNIO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</si>
  <si>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</si>
  <si>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</si>
  <si>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</si>
  <si>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</si>
  <si>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</si>
  <si>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</si>
  <si>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</si>
  <si>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</si>
  <si>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</si>
  <si>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</si>
  <si>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</si>
  <si>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</si>
  <si>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</si>
  <si>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</si>
  <si>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</si>
  <si>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</si>
  <si>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</si>
  <si>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</si>
  <si>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</si>
  <si>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</si>
  <si>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</si>
  <si>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</si>
  <si>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</si>
  <si>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0018-01</t>
  </si>
  <si>
    <t>Rafael Uribe Uribe</t>
  </si>
  <si>
    <t>Chapinero</t>
  </si>
  <si>
    <t>02</t>
  </si>
  <si>
    <t>0012-01</t>
  </si>
  <si>
    <t>Barrios Unidos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</si>
  <si>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</si>
  <si>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</si>
  <si>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</si>
  <si>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</si>
  <si>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</si>
  <si>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</si>
  <si>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</si>
  <si>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</si>
  <si>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</si>
  <si>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0008-01</t>
  </si>
  <si>
    <t>Kennedy</t>
  </si>
  <si>
    <t>Tunjuelito</t>
  </si>
  <si>
    <t>06</t>
  </si>
  <si>
    <t>0011-01</t>
  </si>
  <si>
    <t>Suba</t>
  </si>
  <si>
    <t>Bosa</t>
  </si>
  <si>
    <t>07</t>
  </si>
  <si>
    <t>0014-01</t>
  </si>
  <si>
    <t>Mártires</t>
  </si>
  <si>
    <t>08</t>
  </si>
  <si>
    <t>0016-01</t>
  </si>
  <si>
    <t>Puente Aranda</t>
  </si>
  <si>
    <t>09</t>
  </si>
  <si>
    <t>0001-01</t>
  </si>
  <si>
    <t>10</t>
  </si>
  <si>
    <t>0003-01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</si>
  <si>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</si>
  <si>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</si>
  <si>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</si>
  <si>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</si>
  <si>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</si>
  <si>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</si>
  <si>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</si>
  <si>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</si>
  <si>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</si>
  <si>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</si>
  <si>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</si>
  <si>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0013-01</t>
  </si>
  <si>
    <t>16</t>
  </si>
  <si>
    <t>0004-01</t>
  </si>
  <si>
    <t>La Candelaria</t>
  </si>
  <si>
    <t>17</t>
  </si>
  <si>
    <t>0006-01</t>
  </si>
  <si>
    <t>18</t>
  </si>
  <si>
    <t>0017-01</t>
  </si>
  <si>
    <t>19</t>
  </si>
  <si>
    <t>0020-01</t>
  </si>
  <si>
    <t>Sumapaz</t>
  </si>
  <si>
    <t>20</t>
  </si>
  <si>
    <t>PROMEDIO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</si>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</sst>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11"/>
      <color rgb="FFFFC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7" borderId="1" xfId="0" applyFont="1" applyFill="1" applyBorder="1"/>
    <xf numFmtId="164" fontId="11" fillId="0" borderId="0" xfId="0" applyNumberFormat="1" applyFont="1"/>
    <xf numFmtId="0" fontId="12" fillId="0" borderId="0" xfId="0" applyFont="1"/>
    <xf numFmtId="10" fontId="11" fillId="0" borderId="0" xfId="1" applyNumberFormat="1" applyFont="1"/>
    <xf numFmtId="10" fontId="13" fillId="0" borderId="0" xfId="0" applyNumberFormat="1" applyFont="1"/>
    <xf numFmtId="10" fontId="13" fillId="0" borderId="0" xfId="1" applyNumberFormat="1" applyFont="1"/>
    <xf numFmtId="0" fontId="14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right" wrapText="1"/>
    </xf>
    <xf numFmtId="0" fontId="5" fillId="8" borderId="0" xfId="0" applyFont="1" applyFill="1"/>
    <xf numFmtId="9" fontId="10" fillId="5" borderId="1" xfId="1" applyFont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21" fillId="7" borderId="1" xfId="0" applyFont="1" applyFill="1" applyBorder="1"/>
    <xf numFmtId="9" fontId="21" fillId="7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0" fontId="2" fillId="7" borderId="2" xfId="0" applyFont="1" applyFill="1" applyBorder="1"/>
    <xf numFmtId="9" fontId="22" fillId="5" borderId="1" xfId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</cellXfs>
  <cellStyles count="3">
    <cellStyle name="Millares 2" xfId="2" xr:uid="{6925A106-DFE5-4A7F-8D3A-483121C599F4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157AEF18-855F-402D-96AD-3D9379C8A4E9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7A3005-DD05-45AE-BC06-62315B468F62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9DEB7A-4053-48E0-9734-2D981C648680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34DFD-79A1-489A-9149-E2C42CA8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7E39533-51DE-4132-9250-EE96E0271A44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73EC92F9-E617-43B4-A78C-E55615752A0C}"/>
            </a:ext>
          </a:extLst>
        </xdr:cNvPr>
        <xdr:cNvCxnSpPr>
          <a:cxnSpLocks noChangeShapeType="1"/>
        </xdr:cNvCxnSpPr>
      </xdr:nvCxnSpPr>
      <xdr:spPr bwMode="auto">
        <a:xfrm>
          <a:off x="18649950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403F1898-D221-450D-869A-9E10E481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1D3E1C93-D75E-419D-A8DB-683A8AD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295019D0-3685-4A8B-BD0C-9B9145FE3F96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F13A14B-252F-4BC4-A02C-91A5AD8DCDBC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01-10-2021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115554-8D50-40A6-BA9D-FF63D9B9A820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824FF27-BED8-4464-9F16-3A2B7EC9D987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18D69E0-0FD0-443B-BF28-87199EE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QUIN%20FDL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RO"/>
      <sheetName val="PRECIERRE FDL"/>
      <sheetName val="TD  PRECIERRE FDL"/>
      <sheetName val="POST CIERRE FDL"/>
      <sheetName val="TD POST CIERRE FDL"/>
      <sheetName val="BASE RANKING FDL"/>
      <sheetName val="RANKING MES"/>
      <sheetName val="12-F.39_V4"/>
      <sheetName val="BASE RANKING ACUMULADO"/>
      <sheetName val="RANKING ACUMULADO NE"/>
      <sheetName val="12-F.39_V4 MES NE"/>
      <sheetName val="12-F.41_V4 ACUM NE"/>
      <sheetName val="TD BTA SOLIDARIA"/>
      <sheetName val="RANKING ACUMULADO"/>
      <sheetName val="12-F.41_V4"/>
      <sheetName val="12-F.39_V4 08062021 VIG"/>
      <sheetName val="12-F.41_V4 08062021 ACUM"/>
      <sheetName val="fdl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A11" t="str">
            <v>0010-01</v>
          </cell>
        </row>
        <row r="12">
          <cell r="A12" t="str">
            <v>0018-01</v>
          </cell>
        </row>
        <row r="13">
          <cell r="A13" t="str">
            <v>0012-01</v>
          </cell>
        </row>
        <row r="14">
          <cell r="A14" t="str">
            <v>0009-01</v>
          </cell>
        </row>
        <row r="15">
          <cell r="A15" t="str">
            <v>0008-01</v>
          </cell>
        </row>
        <row r="16">
          <cell r="A16" t="str">
            <v>0014-01</v>
          </cell>
        </row>
        <row r="17">
          <cell r="A17" t="str">
            <v>0003-01</v>
          </cell>
        </row>
        <row r="18">
          <cell r="A18" t="str">
            <v>0002-01</v>
          </cell>
        </row>
        <row r="19">
          <cell r="A19" t="str">
            <v>0005-01</v>
          </cell>
        </row>
        <row r="20">
          <cell r="A20" t="str">
            <v>0007-01</v>
          </cell>
        </row>
        <row r="21">
          <cell r="A21" t="str">
            <v>0016-01</v>
          </cell>
        </row>
        <row r="22">
          <cell r="A22" t="str">
            <v>0001-01</v>
          </cell>
        </row>
        <row r="23">
          <cell r="A23" t="str">
            <v>0015-01</v>
          </cell>
        </row>
        <row r="24">
          <cell r="A24" t="str">
            <v>0011-01</v>
          </cell>
        </row>
        <row r="25">
          <cell r="A25" t="str">
            <v>0019-01</v>
          </cell>
        </row>
        <row r="26">
          <cell r="A26" t="str">
            <v>0004-01</v>
          </cell>
        </row>
        <row r="27">
          <cell r="A27" t="str">
            <v>0017-01</v>
          </cell>
        </row>
        <row r="28">
          <cell r="A28" t="str">
            <v>0006-01</v>
          </cell>
        </row>
        <row r="29">
          <cell r="A29" t="str">
            <v>0013-01</v>
          </cell>
        </row>
        <row r="30">
          <cell r="A30" t="str">
            <v>0020-01</v>
          </cell>
        </row>
      </sheetData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5585-DD86-4056-BA1D-76771B40B1C3}" name="Tabla134279" displayName="Tabla134279" ref="A10:K31" totalsRowShown="0" headerRowDxfId="12" dataDxfId="11" dataCellStyle="Porcentaje">
  <sortState xmlns:xlrd2="http://schemas.microsoft.com/office/spreadsheetml/2017/richdata2" ref="A11:K30">
    <sortCondition descending="1" ref="H11:H30"/>
  </sortState>
  <tableColumns count="11">
    <tableColumn id="1" xr3:uid="{491EDA91-72CE-41CB-93A3-6BB4A6FCAE81}" name="CÓDIGO" dataDxfId="10"/>
    <tableColumn id="2" xr3:uid="{4410107D-FAB9-4BAF-A4B4-CBB3450810D4}" name="NOMBRE" dataDxfId="9"/>
    <tableColumn id="8" xr3:uid="{BF71EA3D-F088-49BC-B11E-F00EDB97C95E}" name="PAC APROBADO VIGENCIA" dataDxfId="8"/>
    <tableColumn id="9" xr3:uid="{838448C2-FBF8-4F53-A641-1B81A0FE6477}" name="TOTAL PAC INICIAL MES" dataDxfId="7"/>
    <tableColumn id="10" xr3:uid="{1734AEFF-03CC-4A0F-859F-28B9546AF3DA}" name="TOTAL PAC ACTUAL" dataDxfId="6" dataCellStyle="Porcentaje"/>
    <tableColumn id="11" xr3:uid="{FD572E3D-CD36-4E79-81B6-E34D6E3DCEF3}" name="TOTAL PAC GIRADO" dataDxfId="5" dataCellStyle="Porcentaje"/>
    <tableColumn id="12" xr3:uid="{148D607B-2CAA-4876-99CC-92C263552860}" name="% RANQUIN PAC ACUMULADO INICIAL" dataDxfId="4" dataCellStyle="Porcentaje"/>
    <tableColumn id="3" xr3:uid="{8910D0A1-26BB-4D70-9587-3564FE1E4B4B}" name="% RANQUIN PAC ACUMULADO ACTUAL" dataDxfId="3" dataCellStyle="Porcentaje"/>
    <tableColumn id="4" xr3:uid="{9F2013DE-01BF-42A2-80ED-B6BFBC7AD56D}" name="%PAC ACTUAL/INICIAL" dataDxfId="2" dataCellStyle="Porcentaje"/>
    <tableColumn id="5" xr3:uid="{9E0199A6-C0DD-4699-B0AA-31228D2DF31B}" name="% REC NO EJEC" dataDxfId="1" dataCellStyle="Porcentaje"/>
    <tableColumn id="6" xr3:uid="{D0A1C13D-785E-4E14-9A10-816E01428173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F58E-BE00-40A8-B227-F72C98DF003E}">
  <sheetPr>
    <tabColor rgb="FF00B0F0"/>
    <pageSetUpPr fitToPage="1"/>
  </sheetPr>
  <dimension ref="A2:V103"/>
  <sheetViews>
    <sheetView showGridLines="0" tabSelected="1" topLeftCell="A25" zoomScale="96" zoomScaleNormal="96" workbookViewId="0">
      <selection activeCell="H6" sqref="H6"/>
    </sheetView>
  </sheetViews>
  <sheetFormatPr baseColWidth="10" defaultColWidth="11.42578125" defaultRowHeight="15" x14ac:dyDescent="0.2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2" width="11.42578125" style="2"/>
    <col min="13" max="13" width="4.7109375" style="2" customWidth="1"/>
    <col min="14" max="14" width="3.5703125" style="2" customWidth="1"/>
    <col min="15" max="15" width="16.85546875" style="2" customWidth="1"/>
    <col min="16" max="16" width="22.85546875" style="2" customWidth="1"/>
    <col min="17" max="17" width="14.140625" style="2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 x14ac:dyDescent="0.25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 x14ac:dyDescent="0.25">
      <c r="B3" s="45" t="s">
        <v>2</v>
      </c>
      <c r="C3" s="45"/>
      <c r="D3" s="3" t="s">
        <v>90</v>
      </c>
      <c r="E3" s="4" t="s">
        <v>4</v>
      </c>
      <c r="F3" s="3">
        <v>2021</v>
      </c>
    </row>
    <row r="5" spans="1:22" x14ac:dyDescent="0.25">
      <c r="C5" s="4"/>
    </row>
    <row r="6" spans="1:22" ht="15" customHeight="1" x14ac:dyDescent="0.25">
      <c r="A6" s="46" t="s">
        <v>5</v>
      </c>
      <c r="B6" s="46"/>
      <c r="C6" s="46"/>
      <c r="D6" s="46"/>
      <c r="E6" s="46"/>
      <c r="F6" s="46"/>
      <c r="G6" s="46"/>
    </row>
    <row r="7" spans="1:22" ht="15" customHeight="1" x14ac:dyDescent="0.25">
      <c r="A7" s="47" t="s">
        <v>6</v>
      </c>
      <c r="B7" s="47"/>
      <c r="C7" s="47"/>
      <c r="D7" s="47"/>
      <c r="E7" s="47"/>
      <c r="F7" s="47"/>
      <c r="G7" s="47"/>
    </row>
    <row r="8" spans="1:22" ht="15" customHeight="1" x14ac:dyDescent="0.25">
      <c r="A8" s="47" t="s">
        <v>7</v>
      </c>
      <c r="B8" s="47"/>
      <c r="C8" s="47"/>
      <c r="D8" s="47"/>
      <c r="E8" s="47"/>
      <c r="F8" s="47"/>
      <c r="G8" s="47"/>
    </row>
    <row r="10" spans="1:22" ht="50.2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 x14ac:dyDescent="0.25">
      <c r="A11" s="8" t="s">
        <v>23</v>
      </c>
      <c r="B11" s="9" t="s">
        <v>24</v>
      </c>
      <c r="C11" s="10">
        <v>122338168000</v>
      </c>
      <c r="D11" s="10">
        <v>35763748114</v>
      </c>
      <c r="E11" s="10">
        <v>27985959209</v>
      </c>
      <c r="F11" s="10">
        <v>26919440566</v>
      </c>
      <c r="G11" s="11">
        <v>1.4124606146978635</v>
      </c>
      <c r="H11" s="12">
        <v>0.97932358264142649</v>
      </c>
      <c r="I11" s="11">
        <v>-0.21747689532449543</v>
      </c>
      <c r="J11" s="11">
        <v>2.0676417358573507E-2</v>
      </c>
      <c r="K11" s="11">
        <v>0.22004122675762156</v>
      </c>
      <c r="N11" s="13" t="str">
        <f>MID('[1]12-F.41_V4'!$A11,3,2)</f>
        <v>10</v>
      </c>
      <c r="O11" s="14" t="s">
        <v>24</v>
      </c>
      <c r="P11" s="37">
        <v>0.97932358264142649</v>
      </c>
      <c r="Q11" s="37">
        <v>0.22004122675762156</v>
      </c>
      <c r="U11" t="s">
        <v>25</v>
      </c>
      <c r="V11" s="15" t="s">
        <v>26</v>
      </c>
    </row>
    <row r="12" spans="1:22" x14ac:dyDescent="0.25">
      <c r="A12" s="8" t="s">
        <v>27</v>
      </c>
      <c r="B12" s="9" t="s">
        <v>28</v>
      </c>
      <c r="C12" s="10">
        <v>109659905000</v>
      </c>
      <c r="D12" s="10">
        <v>36370792566</v>
      </c>
      <c r="E12" s="10">
        <v>36339625234</v>
      </c>
      <c r="F12" s="10">
        <v>34612704197</v>
      </c>
      <c r="G12" s="11">
        <v>1.5019170695517143</v>
      </c>
      <c r="H12" s="12">
        <v>0.96935520581875034</v>
      </c>
      <c r="I12" s="11">
        <v>-8.5693298938815943E-4</v>
      </c>
      <c r="J12" s="11">
        <v>3.0644794181249657E-2</v>
      </c>
      <c r="K12" s="11">
        <v>0.31563682457138731</v>
      </c>
      <c r="N12" s="16" t="str">
        <f>MID('[1]12-F.41_V4'!$A12,3,2)</f>
        <v>18</v>
      </c>
      <c r="O12" s="14" t="s">
        <v>28</v>
      </c>
      <c r="P12" s="37">
        <v>0.96935520581875034</v>
      </c>
      <c r="Q12" s="37">
        <v>0.31563682457138731</v>
      </c>
      <c r="U12" t="s">
        <v>29</v>
      </c>
      <c r="V12" s="15" t="s">
        <v>30</v>
      </c>
    </row>
    <row r="13" spans="1:22" x14ac:dyDescent="0.25">
      <c r="A13" s="8" t="s">
        <v>31</v>
      </c>
      <c r="B13" s="9" t="s">
        <v>32</v>
      </c>
      <c r="C13" s="10">
        <v>49019772000</v>
      </c>
      <c r="D13" s="10">
        <v>23289173100</v>
      </c>
      <c r="E13" s="10">
        <v>9663243954</v>
      </c>
      <c r="F13" s="10">
        <v>8595768855</v>
      </c>
      <c r="G13" s="11">
        <v>0.77252644178251229</v>
      </c>
      <c r="H13" s="12">
        <v>0.94399095544619938</v>
      </c>
      <c r="I13" s="11">
        <v>-0.58507569536678827</v>
      </c>
      <c r="J13" s="11">
        <v>5.6009044553800624E-2</v>
      </c>
      <c r="K13" s="11">
        <v>0.17535309741954735</v>
      </c>
      <c r="N13" s="38" t="str">
        <f>MID('[1]12-F.41_V4'!$A13,3,2)</f>
        <v>12</v>
      </c>
      <c r="O13" s="14" t="s">
        <v>32</v>
      </c>
      <c r="P13" s="37">
        <v>0.94399095544619938</v>
      </c>
      <c r="Q13" s="37">
        <v>0.17535309741954735</v>
      </c>
      <c r="U13" t="s">
        <v>33</v>
      </c>
      <c r="V13" s="15" t="s">
        <v>34</v>
      </c>
    </row>
    <row r="14" spans="1:22" x14ac:dyDescent="0.25">
      <c r="A14" s="8" t="s">
        <v>35</v>
      </c>
      <c r="B14" s="9" t="s">
        <v>36</v>
      </c>
      <c r="C14" s="10">
        <v>84619984000</v>
      </c>
      <c r="D14" s="10">
        <v>20287636593</v>
      </c>
      <c r="E14" s="10">
        <v>15367830591</v>
      </c>
      <c r="F14" s="10">
        <v>13603567695</v>
      </c>
      <c r="G14" s="11">
        <v>1.0885332167582169</v>
      </c>
      <c r="H14" s="12">
        <v>0.92602059985978424</v>
      </c>
      <c r="I14" s="11">
        <v>-0.24250266803859832</v>
      </c>
      <c r="J14" s="11">
        <v>7.3979400140215756E-2</v>
      </c>
      <c r="K14" s="11">
        <v>0.16076069802849408</v>
      </c>
      <c r="N14" s="16" t="str">
        <f>MID('[1]12-F.41_V4'!$A14,3,2)</f>
        <v>09</v>
      </c>
      <c r="O14" s="14" t="s">
        <v>36</v>
      </c>
      <c r="P14" s="37">
        <v>0.92602059985978424</v>
      </c>
      <c r="Q14" s="37">
        <v>0.16076069802849408</v>
      </c>
      <c r="U14" t="s">
        <v>37</v>
      </c>
      <c r="V14" s="15" t="s">
        <v>38</v>
      </c>
    </row>
    <row r="15" spans="1:22" x14ac:dyDescent="0.25">
      <c r="A15" s="8" t="s">
        <v>42</v>
      </c>
      <c r="B15" s="9" t="s">
        <v>43</v>
      </c>
      <c r="C15" s="10">
        <v>181742980000</v>
      </c>
      <c r="D15" s="10">
        <v>98465565200</v>
      </c>
      <c r="E15" s="10">
        <v>53261829159</v>
      </c>
      <c r="F15" s="10">
        <v>46648626708</v>
      </c>
      <c r="G15" s="11">
        <v>0.82229225001188533</v>
      </c>
      <c r="H15" s="12">
        <v>0.92449016228626124</v>
      </c>
      <c r="I15" s="11">
        <v>-0.45908166930422489</v>
      </c>
      <c r="J15" s="11">
        <v>7.5509837713738759E-2</v>
      </c>
      <c r="K15" s="11">
        <v>0.2566736096656938</v>
      </c>
      <c r="N15" s="16" t="str">
        <f>MID('[1]12-F.41_V4'!$A15,3,2)</f>
        <v>08</v>
      </c>
      <c r="O15" s="14" t="s">
        <v>43</v>
      </c>
      <c r="P15" s="37">
        <v>0.92449016228626124</v>
      </c>
      <c r="Q15" s="37">
        <v>0.2566736096656938</v>
      </c>
      <c r="U15" t="s">
        <v>40</v>
      </c>
      <c r="V15" s="15" t="s">
        <v>41</v>
      </c>
    </row>
    <row r="16" spans="1:22" x14ac:dyDescent="0.25">
      <c r="A16" s="8" t="s">
        <v>50</v>
      </c>
      <c r="B16" s="9" t="s">
        <v>51</v>
      </c>
      <c r="C16" s="10">
        <v>36640516000</v>
      </c>
      <c r="D16" s="10">
        <v>15400863880</v>
      </c>
      <c r="E16" s="10">
        <v>22058010983</v>
      </c>
      <c r="F16" s="10">
        <v>19009380723</v>
      </c>
      <c r="G16" s="11">
        <v>1.6146796547103823</v>
      </c>
      <c r="H16" s="12">
        <v>0.89079308528046253</v>
      </c>
      <c r="I16" s="11">
        <v>0.43225803142414376</v>
      </c>
      <c r="J16" s="11">
        <v>0.10920691471953747</v>
      </c>
      <c r="K16" s="11">
        <v>0.51880766971185666</v>
      </c>
      <c r="N16" s="16" t="str">
        <f>MID('[1]12-F.41_V4'!$A16,3,2)</f>
        <v>14</v>
      </c>
      <c r="O16" s="14" t="s">
        <v>51</v>
      </c>
      <c r="P16" s="37">
        <v>0.89079308528046253</v>
      </c>
      <c r="Q16" s="37">
        <v>0.51880766971185666</v>
      </c>
      <c r="U16" t="s">
        <v>44</v>
      </c>
      <c r="V16" s="15" t="s">
        <v>45</v>
      </c>
    </row>
    <row r="17" spans="1:22" x14ac:dyDescent="0.25">
      <c r="A17" s="8" t="s">
        <v>58</v>
      </c>
      <c r="B17" s="9" t="s">
        <v>33</v>
      </c>
      <c r="C17" s="10">
        <v>48298146000</v>
      </c>
      <c r="D17" s="10">
        <v>19878877877</v>
      </c>
      <c r="E17" s="10">
        <v>17702281665</v>
      </c>
      <c r="F17" s="10">
        <v>14524843783</v>
      </c>
      <c r="G17" s="11">
        <v>1.1990697307204952</v>
      </c>
      <c r="H17" s="12">
        <v>0.88237635695603289</v>
      </c>
      <c r="I17" s="11">
        <v>-0.10949291129346572</v>
      </c>
      <c r="J17" s="11">
        <v>0.11762364304396711</v>
      </c>
      <c r="K17" s="11">
        <v>0.30073294703693182</v>
      </c>
      <c r="N17" s="16" t="str">
        <f>MID('[1]12-F.41_V4'!$A17,3,2)</f>
        <v>03</v>
      </c>
      <c r="O17" s="14" t="s">
        <v>33</v>
      </c>
      <c r="P17" s="37">
        <v>0.88237635695603289</v>
      </c>
      <c r="Q17" s="37">
        <v>0.30073294703693182</v>
      </c>
      <c r="U17" t="s">
        <v>48</v>
      </c>
      <c r="V17" s="15" t="s">
        <v>49</v>
      </c>
    </row>
    <row r="18" spans="1:22" x14ac:dyDescent="0.25">
      <c r="A18" s="8" t="s">
        <v>39</v>
      </c>
      <c r="B18" s="9" t="s">
        <v>29</v>
      </c>
      <c r="C18" s="10">
        <v>46106914000</v>
      </c>
      <c r="D18" s="10">
        <v>24663091989</v>
      </c>
      <c r="E18" s="10">
        <v>16674439843</v>
      </c>
      <c r="F18" s="10">
        <v>13902756618</v>
      </c>
      <c r="G18" s="11">
        <v>0.81519662854791941</v>
      </c>
      <c r="H18" s="12">
        <v>0.87884386239249335</v>
      </c>
      <c r="I18" s="11">
        <v>-0.32391121719705795</v>
      </c>
      <c r="J18" s="11">
        <v>0.12115613760750665</v>
      </c>
      <c r="K18" s="11">
        <v>0.30153301125293269</v>
      </c>
      <c r="N18" s="16" t="str">
        <f>MID('[1]12-F.41_V4'!$A18,3,2)</f>
        <v>02</v>
      </c>
      <c r="O18" s="14" t="s">
        <v>29</v>
      </c>
      <c r="P18" s="37">
        <v>0.87884386239249335</v>
      </c>
      <c r="Q18" s="37">
        <v>0.30153301125293269</v>
      </c>
      <c r="U18" t="s">
        <v>43</v>
      </c>
      <c r="V18" s="15" t="s">
        <v>52</v>
      </c>
    </row>
    <row r="19" spans="1:22" x14ac:dyDescent="0.25">
      <c r="A19" s="8" t="s">
        <v>65</v>
      </c>
      <c r="B19" s="9" t="s">
        <v>40</v>
      </c>
      <c r="C19" s="10">
        <v>126580531000</v>
      </c>
      <c r="D19" s="10">
        <v>49632204366</v>
      </c>
      <c r="E19" s="10">
        <v>46936990095</v>
      </c>
      <c r="F19" s="10">
        <v>37975049821</v>
      </c>
      <c r="G19" s="11">
        <v>1.2238182076516799</v>
      </c>
      <c r="H19" s="12">
        <v>0.87142627633254821</v>
      </c>
      <c r="I19" s="11">
        <v>-5.430373898215024E-2</v>
      </c>
      <c r="J19" s="11">
        <v>0.12857372366745179</v>
      </c>
      <c r="K19" s="11">
        <v>0.3000070352130218</v>
      </c>
      <c r="N19" s="38" t="str">
        <f>MID('[1]12-F.41_V4'!$A19,3,2)</f>
        <v>05</v>
      </c>
      <c r="O19" s="14" t="s">
        <v>40</v>
      </c>
      <c r="P19" s="37">
        <v>0.87142627633254821</v>
      </c>
      <c r="Q19" s="37">
        <v>0.3000070352130218</v>
      </c>
      <c r="U19" t="s">
        <v>36</v>
      </c>
      <c r="V19" s="15" t="s">
        <v>55</v>
      </c>
    </row>
    <row r="20" spans="1:22" x14ac:dyDescent="0.25">
      <c r="A20" s="8" t="s">
        <v>60</v>
      </c>
      <c r="B20" s="9" t="s">
        <v>48</v>
      </c>
      <c r="C20" s="10">
        <v>141927062000</v>
      </c>
      <c r="D20" s="10">
        <v>77884575084</v>
      </c>
      <c r="E20" s="10">
        <v>49399293533</v>
      </c>
      <c r="F20" s="10">
        <v>38731320441</v>
      </c>
      <c r="G20" s="11">
        <v>0.9127993123455429</v>
      </c>
      <c r="H20" s="12">
        <v>0.86952240855627028</v>
      </c>
      <c r="I20" s="11">
        <v>-0.36573713755616022</v>
      </c>
      <c r="J20" s="11">
        <v>0.13047759144372972</v>
      </c>
      <c r="K20" s="11">
        <v>0.27289595018179125</v>
      </c>
      <c r="N20" s="38" t="str">
        <f>MID('[1]12-F.41_V4'!$A20,3,2)</f>
        <v>07</v>
      </c>
      <c r="O20" s="14" t="s">
        <v>48</v>
      </c>
      <c r="P20" s="37">
        <v>0.86952240855627028</v>
      </c>
      <c r="Q20" s="37">
        <v>0.27289595018179125</v>
      </c>
      <c r="U20" t="s">
        <v>24</v>
      </c>
      <c r="V20" s="15" t="s">
        <v>57</v>
      </c>
    </row>
    <row r="21" spans="1:22" x14ac:dyDescent="0.25">
      <c r="A21" s="8" t="s">
        <v>53</v>
      </c>
      <c r="B21" s="9" t="s">
        <v>54</v>
      </c>
      <c r="C21" s="10">
        <v>62906446000</v>
      </c>
      <c r="D21" s="10">
        <v>47818630978</v>
      </c>
      <c r="E21" s="10">
        <v>23752852607</v>
      </c>
      <c r="F21" s="10">
        <v>18359828328</v>
      </c>
      <c r="G21" s="11">
        <v>0.64316194715297392</v>
      </c>
      <c r="H21" s="12">
        <v>0.85080772974256147</v>
      </c>
      <c r="I21" s="11">
        <v>-0.50327200672206573</v>
      </c>
      <c r="J21" s="11">
        <v>0.14919227025743853</v>
      </c>
      <c r="K21" s="11">
        <v>0.29185925283396236</v>
      </c>
      <c r="N21" s="16" t="str">
        <f>MID('[1]12-F.41_V4'!$A21,3,2)</f>
        <v>16</v>
      </c>
      <c r="O21" s="14" t="s">
        <v>54</v>
      </c>
      <c r="P21" s="37">
        <v>0.85080772974256147</v>
      </c>
      <c r="Q21" s="37">
        <v>0.29185925283396236</v>
      </c>
      <c r="U21" t="s">
        <v>47</v>
      </c>
      <c r="V21" s="15" t="s">
        <v>59</v>
      </c>
    </row>
    <row r="22" spans="1:22" x14ac:dyDescent="0.25">
      <c r="A22" s="8" t="s">
        <v>56</v>
      </c>
      <c r="B22" s="9" t="s">
        <v>25</v>
      </c>
      <c r="C22" s="10">
        <v>79310164000</v>
      </c>
      <c r="D22" s="10">
        <v>38323051851</v>
      </c>
      <c r="E22" s="10">
        <v>26193845309</v>
      </c>
      <c r="F22" s="10">
        <v>22228086170</v>
      </c>
      <c r="G22" s="11">
        <v>0.58001868578793736</v>
      </c>
      <c r="H22" s="12">
        <v>0.84859958161097504</v>
      </c>
      <c r="I22" s="11">
        <v>-0.31649897271121175</v>
      </c>
      <c r="J22" s="11">
        <v>0.15140041838902496</v>
      </c>
      <c r="K22" s="11">
        <v>0.28026781245843851</v>
      </c>
      <c r="N22" s="16" t="str">
        <f>MID('[1]12-F.41_V4'!$A22,3,2)</f>
        <v>01</v>
      </c>
      <c r="O22" s="14" t="s">
        <v>25</v>
      </c>
      <c r="P22" s="37">
        <v>0.84859958161097504</v>
      </c>
      <c r="Q22" s="37">
        <v>0.28026781245843851</v>
      </c>
      <c r="U22" t="s">
        <v>32</v>
      </c>
      <c r="V22" s="15">
        <v>12</v>
      </c>
    </row>
    <row r="23" spans="1:22" x14ac:dyDescent="0.25">
      <c r="A23" s="8" t="s">
        <v>61</v>
      </c>
      <c r="B23" s="9" t="s">
        <v>62</v>
      </c>
      <c r="C23" s="10">
        <v>32538949000</v>
      </c>
      <c r="D23" s="10">
        <v>17084959687</v>
      </c>
      <c r="E23" s="10">
        <v>10776702771</v>
      </c>
      <c r="F23" s="10">
        <v>8123655070</v>
      </c>
      <c r="G23" s="11">
        <v>0.83884589179949876</v>
      </c>
      <c r="H23" s="12">
        <v>0.84379775125589995</v>
      </c>
      <c r="I23" s="11">
        <v>-0.36922866846446079</v>
      </c>
      <c r="J23" s="11">
        <v>0.15620224874410005</v>
      </c>
      <c r="K23" s="11">
        <v>0.24965941801009001</v>
      </c>
      <c r="N23" s="16" t="str">
        <f>MID('[1]12-F.41_V4'!$A23,3,2)</f>
        <v>15</v>
      </c>
      <c r="O23" s="14" t="s">
        <v>62</v>
      </c>
      <c r="P23" s="37">
        <v>0.84379775125589995</v>
      </c>
      <c r="Q23" s="37">
        <v>0.24965941801009001</v>
      </c>
      <c r="U23" t="s">
        <v>63</v>
      </c>
      <c r="V23" s="15" t="s">
        <v>64</v>
      </c>
    </row>
    <row r="24" spans="1:22" x14ac:dyDescent="0.25">
      <c r="A24" s="8" t="s">
        <v>46</v>
      </c>
      <c r="B24" s="9" t="s">
        <v>47</v>
      </c>
      <c r="C24" s="10">
        <v>183771205000</v>
      </c>
      <c r="D24" s="10">
        <v>75869948324</v>
      </c>
      <c r="E24" s="10">
        <v>54195077061</v>
      </c>
      <c r="F24" s="10">
        <v>41101690490</v>
      </c>
      <c r="G24" s="11">
        <v>0.91031648872432935</v>
      </c>
      <c r="H24" s="12">
        <v>0.84063366936047967</v>
      </c>
      <c r="I24" s="11">
        <v>-0.28568453968675722</v>
      </c>
      <c r="J24" s="11">
        <v>0.15936633063952033</v>
      </c>
      <c r="K24" s="11">
        <v>0.22365685902750651</v>
      </c>
      <c r="N24" s="16" t="str">
        <f>MID('[1]12-F.41_V4'!$A24,3,2)</f>
        <v>11</v>
      </c>
      <c r="O24" s="14" t="s">
        <v>47</v>
      </c>
      <c r="P24" s="37">
        <v>0.84063366936047967</v>
      </c>
      <c r="Q24" s="37">
        <v>0.22365685902750651</v>
      </c>
      <c r="U24" t="s">
        <v>51</v>
      </c>
      <c r="V24" s="15" t="s">
        <v>66</v>
      </c>
    </row>
    <row r="25" spans="1:22" x14ac:dyDescent="0.25">
      <c r="A25" s="8" t="s">
        <v>67</v>
      </c>
      <c r="B25" s="9" t="s">
        <v>68</v>
      </c>
      <c r="C25" s="10">
        <v>225459346000</v>
      </c>
      <c r="D25" s="10">
        <v>74412470833</v>
      </c>
      <c r="E25" s="10">
        <v>66460518177</v>
      </c>
      <c r="F25" s="10">
        <v>43181592393</v>
      </c>
      <c r="G25" s="11">
        <v>1.1417362363315411</v>
      </c>
      <c r="H25" s="12">
        <v>0.78492902101369066</v>
      </c>
      <c r="I25" s="11">
        <v>-0.10686317181761307</v>
      </c>
      <c r="J25" s="11">
        <v>0.21507097898630934</v>
      </c>
      <c r="K25" s="11">
        <v>0.19152717844307063</v>
      </c>
      <c r="N25" s="39" t="str">
        <f>MID('[1]12-F.41_V4'!$A25,3,2)</f>
        <v>19</v>
      </c>
      <c r="O25" s="40" t="s">
        <v>68</v>
      </c>
      <c r="P25" s="41">
        <v>0.78492902101369066</v>
      </c>
      <c r="Q25" s="41">
        <v>0.19152717844307063</v>
      </c>
      <c r="U25" t="s">
        <v>62</v>
      </c>
      <c r="V25" s="15" t="s">
        <v>69</v>
      </c>
    </row>
    <row r="26" spans="1:22" x14ac:dyDescent="0.25">
      <c r="A26" s="8" t="s">
        <v>72</v>
      </c>
      <c r="B26" s="9" t="s">
        <v>37</v>
      </c>
      <c r="C26" s="10">
        <v>106978094000</v>
      </c>
      <c r="D26" s="10">
        <v>76611620418</v>
      </c>
      <c r="E26" s="10">
        <v>50070226931</v>
      </c>
      <c r="F26" s="10">
        <v>27918712229</v>
      </c>
      <c r="G26" s="11">
        <v>0.70669531468726754</v>
      </c>
      <c r="H26" s="12">
        <v>0.70965050064294255</v>
      </c>
      <c r="I26" s="11">
        <v>-0.34644083158909489</v>
      </c>
      <c r="J26" s="11">
        <v>0.29034949935705745</v>
      </c>
      <c r="K26" s="11">
        <v>0.26097597353903129</v>
      </c>
      <c r="N26" s="39" t="str">
        <f>MID('[1]12-F.41_V4'!$A26,3,2)</f>
        <v>04</v>
      </c>
      <c r="O26" s="40" t="s">
        <v>37</v>
      </c>
      <c r="P26" s="41">
        <v>0.70965050064294255</v>
      </c>
      <c r="Q26" s="41">
        <v>0.26097597353903129</v>
      </c>
      <c r="U26" t="s">
        <v>54</v>
      </c>
      <c r="V26" s="15" t="s">
        <v>71</v>
      </c>
    </row>
    <row r="27" spans="1:22" x14ac:dyDescent="0.25">
      <c r="A27" s="8" t="s">
        <v>77</v>
      </c>
      <c r="B27" s="9" t="s">
        <v>73</v>
      </c>
      <c r="C27" s="10">
        <v>29900470000</v>
      </c>
      <c r="D27" s="10">
        <v>19630557989</v>
      </c>
      <c r="E27" s="10">
        <v>15323283191</v>
      </c>
      <c r="F27" s="10">
        <v>8529242784</v>
      </c>
      <c r="G27" s="11">
        <v>0.68448005668149015</v>
      </c>
      <c r="H27" s="12">
        <v>0.66417285155181871</v>
      </c>
      <c r="I27" s="11">
        <v>-0.21941682963946241</v>
      </c>
      <c r="J27" s="11">
        <v>0.33582714844818129</v>
      </c>
      <c r="K27" s="11">
        <v>0.28525447205344934</v>
      </c>
      <c r="N27" s="17" t="str">
        <f>MID('[1]12-F.41_V4'!$A27,3,2)</f>
        <v>17</v>
      </c>
      <c r="O27" s="18" t="s">
        <v>73</v>
      </c>
      <c r="P27" s="42">
        <v>0.66417285155181871</v>
      </c>
      <c r="Q27" s="42">
        <v>0.28525447205344934</v>
      </c>
      <c r="U27" t="s">
        <v>73</v>
      </c>
      <c r="V27" s="15" t="s">
        <v>74</v>
      </c>
    </row>
    <row r="28" spans="1:22" x14ac:dyDescent="0.25">
      <c r="A28" s="8" t="s">
        <v>75</v>
      </c>
      <c r="B28" s="9" t="s">
        <v>44</v>
      </c>
      <c r="C28" s="10">
        <v>72358864000</v>
      </c>
      <c r="D28" s="10">
        <v>58351292223</v>
      </c>
      <c r="E28" s="10">
        <v>38236684523</v>
      </c>
      <c r="F28" s="10">
        <v>18557473350</v>
      </c>
      <c r="G28" s="11">
        <v>0.50530293125844494</v>
      </c>
      <c r="H28" s="12">
        <v>0.59972551006936758</v>
      </c>
      <c r="I28" s="11">
        <v>-0.34471571980151516</v>
      </c>
      <c r="J28" s="11">
        <v>0.40027448993063242</v>
      </c>
      <c r="K28" s="11">
        <v>0.25646440980610197</v>
      </c>
      <c r="N28" s="17" t="str">
        <f>MID('[1]12-F.41_V4'!$A28,3,2)</f>
        <v>06</v>
      </c>
      <c r="O28" s="18" t="s">
        <v>44</v>
      </c>
      <c r="P28" s="42">
        <v>0.59972551006936758</v>
      </c>
      <c r="Q28" s="42">
        <v>0.25646440980610197</v>
      </c>
      <c r="U28" t="s">
        <v>28</v>
      </c>
      <c r="V28" s="15" t="s">
        <v>76</v>
      </c>
    </row>
    <row r="29" spans="1:22" x14ac:dyDescent="0.25">
      <c r="A29" s="8" t="s">
        <v>70</v>
      </c>
      <c r="B29" s="9" t="s">
        <v>63</v>
      </c>
      <c r="C29" s="10">
        <v>42803486000</v>
      </c>
      <c r="D29" s="10">
        <v>28597457959</v>
      </c>
      <c r="E29" s="10">
        <v>13015114661</v>
      </c>
      <c r="F29" s="10">
        <v>5740538262</v>
      </c>
      <c r="G29" s="11">
        <v>0.35844197213948598</v>
      </c>
      <c r="H29" s="12">
        <v>0.58490541778091476</v>
      </c>
      <c r="I29" s="11">
        <v>-0.54488560907547479</v>
      </c>
      <c r="J29" s="11">
        <v>0.41509458221908524</v>
      </c>
      <c r="K29" s="11">
        <v>0.1341138023664708</v>
      </c>
      <c r="N29" s="17" t="str">
        <f>MID('[1]12-F.41_V4'!$A29,3,2)</f>
        <v>13</v>
      </c>
      <c r="O29" s="18" t="s">
        <v>63</v>
      </c>
      <c r="P29" s="42">
        <v>0.58490541778091476</v>
      </c>
      <c r="Q29" s="42">
        <v>0.1341138023664708</v>
      </c>
      <c r="U29" t="s">
        <v>68</v>
      </c>
      <c r="V29" s="15" t="s">
        <v>78</v>
      </c>
    </row>
    <row r="30" spans="1:22" x14ac:dyDescent="0.25">
      <c r="A30" s="8" t="s">
        <v>79</v>
      </c>
      <c r="B30" s="9" t="s">
        <v>80</v>
      </c>
      <c r="C30" s="10">
        <v>73867442000</v>
      </c>
      <c r="D30" s="10">
        <v>38183746566</v>
      </c>
      <c r="E30" s="10">
        <v>28901158196</v>
      </c>
      <c r="F30" s="10">
        <v>12270273434</v>
      </c>
      <c r="G30" s="11">
        <v>0.49874832033788541</v>
      </c>
      <c r="H30" s="12">
        <v>0.53382196386676761</v>
      </c>
      <c r="I30" s="11">
        <v>-0.24310313169387909</v>
      </c>
      <c r="J30" s="11">
        <v>0.46617803613323239</v>
      </c>
      <c r="K30" s="11">
        <v>0.16611206645006063</v>
      </c>
      <c r="N30" s="17" t="str">
        <f>MID('[1]12-F.41_V4'!$A30,3,2)</f>
        <v>20</v>
      </c>
      <c r="O30" s="43" t="s">
        <v>80</v>
      </c>
      <c r="P30" s="42">
        <v>0.53382196386676761</v>
      </c>
      <c r="Q30" s="42">
        <v>0.16611206645006063</v>
      </c>
      <c r="U30" t="s">
        <v>80</v>
      </c>
      <c r="V30" s="15" t="s">
        <v>81</v>
      </c>
    </row>
    <row r="31" spans="1:22" ht="18.75" x14ac:dyDescent="0.3">
      <c r="A31" s="19"/>
      <c r="B31" s="25" t="s">
        <v>94</v>
      </c>
      <c r="C31" s="19">
        <v>1856828444000</v>
      </c>
      <c r="D31" s="19">
        <v>876520265597</v>
      </c>
      <c r="E31" s="19">
        <v>622314967693</v>
      </c>
      <c r="F31" s="19">
        <v>460534551917</v>
      </c>
      <c r="G31" s="21">
        <v>0.90422304212233906</v>
      </c>
      <c r="H31" s="22">
        <v>0.8304810859420455</v>
      </c>
      <c r="I31" s="21">
        <v>-0.29001645242150809</v>
      </c>
      <c r="J31" s="23">
        <v>0.1695189140579545</v>
      </c>
      <c r="K31" s="21">
        <v>0.2480221333344676</v>
      </c>
      <c r="N31" s="48" t="s">
        <v>82</v>
      </c>
      <c r="O31" s="49"/>
      <c r="P31" s="44">
        <v>0.8304810859420455</v>
      </c>
      <c r="Q31" s="44">
        <v>0.2480221333344676</v>
      </c>
      <c r="U31" s="20"/>
      <c r="V31" s="19"/>
    </row>
    <row r="32" spans="1:22" x14ac:dyDescent="0.25">
      <c r="A32" s="24"/>
      <c r="B32" s="25"/>
      <c r="C32" s="26"/>
      <c r="D32" s="26"/>
      <c r="E32" s="27"/>
      <c r="F32" s="26"/>
      <c r="G32" s="28"/>
      <c r="U32" s="25"/>
      <c r="V32" s="24"/>
    </row>
    <row r="33" spans="1:22" x14ac:dyDescent="0.25">
      <c r="A33" s="24"/>
      <c r="B33" s="25"/>
      <c r="C33" s="26"/>
      <c r="D33" s="26"/>
      <c r="E33" s="27"/>
      <c r="F33" s="26"/>
      <c r="G33" s="28"/>
      <c r="K33" s="29">
        <v>44470</v>
      </c>
      <c r="U33" s="25"/>
      <c r="V33" s="24"/>
    </row>
    <row r="34" spans="1:22" x14ac:dyDescent="0.25">
      <c r="A34" s="30"/>
      <c r="G34" s="31"/>
      <c r="V34" s="30"/>
    </row>
    <row r="35" spans="1:22" x14ac:dyDescent="0.25">
      <c r="A35" s="30"/>
      <c r="F35" s="31"/>
      <c r="G35" s="31"/>
      <c r="V35" s="30"/>
    </row>
    <row r="36" spans="1:22" x14ac:dyDescent="0.25">
      <c r="A36" s="30"/>
      <c r="V36" s="30"/>
    </row>
    <row r="37" spans="1:22" x14ac:dyDescent="0.25">
      <c r="A37" s="32"/>
      <c r="B37" s="32"/>
      <c r="C37" s="32"/>
      <c r="D37" s="32"/>
      <c r="E37" s="32"/>
      <c r="F37" s="32"/>
      <c r="G37" s="32"/>
      <c r="U37" s="32"/>
      <c r="V37" s="32"/>
    </row>
    <row r="38" spans="1:22" x14ac:dyDescent="0.25">
      <c r="A38" s="32"/>
      <c r="B38" s="32"/>
      <c r="C38" s="32"/>
      <c r="D38" s="32"/>
      <c r="E38" s="32"/>
      <c r="F38" s="32"/>
      <c r="G38" s="32"/>
      <c r="U38" s="32"/>
      <c r="V38" s="32"/>
    </row>
    <row r="39" spans="1:22" x14ac:dyDescent="0.25">
      <c r="A39" s="33"/>
      <c r="B39" s="34"/>
      <c r="C39" s="34"/>
      <c r="D39" s="34"/>
      <c r="E39" s="34"/>
      <c r="F39" s="34"/>
      <c r="G39" s="34"/>
      <c r="U39" s="34"/>
      <c r="V39" s="33"/>
    </row>
    <row r="40" spans="1:22" x14ac:dyDescent="0.25">
      <c r="A40" s="33"/>
      <c r="B40" s="34"/>
      <c r="C40" s="34"/>
      <c r="D40" s="34"/>
      <c r="E40" s="34"/>
      <c r="F40" s="34"/>
      <c r="G40" s="34"/>
      <c r="U40" s="34"/>
      <c r="V40" s="33"/>
    </row>
    <row r="41" spans="1:22" x14ac:dyDescent="0.25">
      <c r="A41" s="33"/>
      <c r="B41" s="34"/>
      <c r="C41" s="34"/>
      <c r="D41" s="34"/>
      <c r="E41" s="34"/>
      <c r="F41" s="34"/>
      <c r="G41" s="34"/>
      <c r="U41" s="34"/>
      <c r="V41" s="33"/>
    </row>
    <row r="42" spans="1:22" x14ac:dyDescent="0.25">
      <c r="A42" s="33"/>
      <c r="B42" s="34"/>
      <c r="C42" s="34"/>
      <c r="D42" s="34"/>
      <c r="E42" s="34"/>
      <c r="F42" s="34"/>
      <c r="G42" s="34"/>
      <c r="U42" s="34"/>
      <c r="V42" s="33"/>
    </row>
    <row r="43" spans="1:22" x14ac:dyDescent="0.25">
      <c r="A43" s="33"/>
      <c r="B43" s="34"/>
      <c r="C43" s="34"/>
      <c r="D43" s="34"/>
      <c r="E43" s="34"/>
      <c r="F43" s="34"/>
      <c r="G43" s="34"/>
      <c r="U43" s="34"/>
      <c r="V43" s="33"/>
    </row>
    <row r="44" spans="1:22" x14ac:dyDescent="0.25">
      <c r="A44" s="33"/>
      <c r="B44" s="34"/>
      <c r="C44" s="34"/>
      <c r="D44" s="34"/>
      <c r="E44" s="34"/>
      <c r="F44" s="34"/>
      <c r="G44" s="34"/>
      <c r="U44" s="34"/>
      <c r="V44" s="33"/>
    </row>
    <row r="45" spans="1:22" x14ac:dyDescent="0.25">
      <c r="A45" s="33"/>
      <c r="B45" s="34"/>
      <c r="C45" s="34"/>
      <c r="D45" s="34"/>
      <c r="E45" s="34"/>
      <c r="F45" s="34"/>
      <c r="G45" s="34"/>
      <c r="U45" s="34"/>
      <c r="V45" s="33"/>
    </row>
    <row r="52" spans="1:22" x14ac:dyDescent="0.25">
      <c r="A52"/>
      <c r="G52" s="35"/>
      <c r="V52"/>
    </row>
    <row r="57" spans="1:22" hidden="1" x14ac:dyDescent="0.25"/>
    <row r="58" spans="1:22" hidden="1" x14ac:dyDescent="0.25"/>
    <row r="59" spans="1:22" hidden="1" x14ac:dyDescent="0.25"/>
    <row r="60" spans="1:22" hidden="1" x14ac:dyDescent="0.25"/>
    <row r="61" spans="1:22" hidden="1" x14ac:dyDescent="0.25"/>
    <row r="62" spans="1:22" hidden="1" x14ac:dyDescent="0.25"/>
    <row r="63" spans="1:22" hidden="1" x14ac:dyDescent="0.25"/>
    <row r="64" spans="1:2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92" spans="2:21" x14ac:dyDescent="0.25">
      <c r="B92" s="36" t="s">
        <v>83</v>
      </c>
      <c r="C92" s="36">
        <v>2015</v>
      </c>
      <c r="D92" s="36"/>
      <c r="E92" s="36"/>
      <c r="F92" s="36"/>
      <c r="G92" s="36"/>
      <c r="U92" s="36" t="s">
        <v>83</v>
      </c>
    </row>
    <row r="93" spans="2:21" x14ac:dyDescent="0.25">
      <c r="B93" s="36" t="s">
        <v>84</v>
      </c>
      <c r="C93" s="36">
        <v>2016</v>
      </c>
      <c r="D93" s="36"/>
      <c r="E93" s="36"/>
      <c r="F93" s="36"/>
      <c r="G93" s="36"/>
      <c r="U93" s="36" t="s">
        <v>84</v>
      </c>
    </row>
    <row r="94" spans="2:21" x14ac:dyDescent="0.25">
      <c r="B94" s="36" t="s">
        <v>85</v>
      </c>
      <c r="C94" s="36">
        <v>2017</v>
      </c>
      <c r="D94" s="36"/>
      <c r="E94" s="36"/>
      <c r="F94" s="36"/>
      <c r="G94" s="36"/>
      <c r="U94" s="36" t="s">
        <v>85</v>
      </c>
    </row>
    <row r="95" spans="2:21" x14ac:dyDescent="0.25">
      <c r="B95" s="36" t="s">
        <v>86</v>
      </c>
      <c r="C95" s="36">
        <v>2018</v>
      </c>
      <c r="D95" s="36"/>
      <c r="E95" s="36"/>
      <c r="F95" s="36"/>
      <c r="G95" s="36"/>
      <c r="U95" s="36" t="s">
        <v>86</v>
      </c>
    </row>
    <row r="96" spans="2:21" x14ac:dyDescent="0.25">
      <c r="B96" s="36" t="s">
        <v>87</v>
      </c>
      <c r="C96" s="36">
        <v>2019</v>
      </c>
      <c r="D96" s="36"/>
      <c r="E96" s="36"/>
      <c r="F96" s="36"/>
      <c r="G96" s="36"/>
      <c r="U96" s="36" t="s">
        <v>87</v>
      </c>
    </row>
    <row r="97" spans="2:21" x14ac:dyDescent="0.25">
      <c r="B97" s="36" t="s">
        <v>3</v>
      </c>
      <c r="C97" s="36">
        <v>2020</v>
      </c>
      <c r="D97" s="36"/>
      <c r="E97" s="36"/>
      <c r="F97" s="36"/>
      <c r="G97" s="36"/>
      <c r="U97" s="36" t="s">
        <v>3</v>
      </c>
    </row>
    <row r="98" spans="2:21" x14ac:dyDescent="0.25">
      <c r="B98" s="36" t="s">
        <v>88</v>
      </c>
      <c r="C98" s="36">
        <v>2021</v>
      </c>
      <c r="D98" s="36"/>
      <c r="E98" s="36"/>
      <c r="F98" s="36"/>
      <c r="G98" s="36"/>
      <c r="U98" s="36" t="s">
        <v>88</v>
      </c>
    </row>
    <row r="99" spans="2:21" x14ac:dyDescent="0.25">
      <c r="B99" s="36" t="s">
        <v>89</v>
      </c>
      <c r="C99" s="36">
        <v>2022</v>
      </c>
      <c r="D99" s="36"/>
      <c r="E99" s="36"/>
      <c r="F99" s="36"/>
      <c r="G99" s="36"/>
      <c r="U99" s="36" t="s">
        <v>89</v>
      </c>
    </row>
    <row r="100" spans="2:21" x14ac:dyDescent="0.25">
      <c r="B100" s="36" t="s">
        <v>90</v>
      </c>
      <c r="C100" s="36">
        <v>2023</v>
      </c>
      <c r="D100" s="36"/>
      <c r="E100" s="36"/>
      <c r="F100" s="36"/>
      <c r="G100" s="36"/>
      <c r="U100" s="36" t="s">
        <v>90</v>
      </c>
    </row>
    <row r="101" spans="2:21" x14ac:dyDescent="0.25">
      <c r="B101" s="36" t="s">
        <v>91</v>
      </c>
      <c r="C101" s="36">
        <v>2024</v>
      </c>
      <c r="D101" s="36"/>
      <c r="E101" s="36"/>
      <c r="F101" s="36"/>
      <c r="G101" s="36"/>
      <c r="U101" s="36" t="s">
        <v>91</v>
      </c>
    </row>
    <row r="102" spans="2:21" x14ac:dyDescent="0.25">
      <c r="B102" s="36" t="s">
        <v>92</v>
      </c>
      <c r="C102" s="36">
        <v>2025</v>
      </c>
      <c r="D102" s="36"/>
      <c r="E102" s="36"/>
      <c r="F102" s="36"/>
      <c r="G102" s="36"/>
      <c r="U102" s="36" t="s">
        <v>92</v>
      </c>
    </row>
    <row r="103" spans="2:21" x14ac:dyDescent="0.25">
      <c r="B103" s="36" t="s">
        <v>93</v>
      </c>
      <c r="C103" s="36">
        <v>2026</v>
      </c>
      <c r="D103" s="36"/>
      <c r="E103" s="36"/>
      <c r="F103" s="36"/>
      <c r="G103" s="36"/>
      <c r="U103" s="36" t="s">
        <v>93</v>
      </c>
    </row>
  </sheetData>
  <mergeCells count="5">
    <mergeCell ref="B3:C3"/>
    <mergeCell ref="A6:G6"/>
    <mergeCell ref="A7:G7"/>
    <mergeCell ref="A8:G8"/>
    <mergeCell ref="N31:O31"/>
  </mergeCells>
  <dataValidations count="2">
    <dataValidation type="list" allowBlank="1" showInputMessage="1" showErrorMessage="1" sqref="D3" xr:uid="{061EB23B-C5C0-4F79-BAE9-03A9DE7214EA}">
      <formula1>$B$92:$B$103</formula1>
    </dataValidation>
    <dataValidation type="list" allowBlank="1" showInputMessage="1" showErrorMessage="1" sqref="F3" xr:uid="{55D179ED-8168-4689-AB63-6843C087D3A9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E29197-C287-4169-A3C4-DE0149C7F6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46FF66EC-4AF4-4312-A518-B990CF6224E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36B54692-1D90-4328-8708-56BE0609BF8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A8F6FB-FBA3-4319-83FD-A7B1094B70D1}"/>
</file>

<file path=customXml/itemProps2.xml><?xml version="1.0" encoding="utf-8"?>
<ds:datastoreItem xmlns:ds="http://schemas.openxmlformats.org/officeDocument/2006/customXml" ds:itemID="{DBD153B5-7305-4311-82ED-43FF1250840F}"/>
</file>

<file path=customXml/itemProps3.xml><?xml version="1.0" encoding="utf-8"?>
<ds:datastoreItem xmlns:ds="http://schemas.openxmlformats.org/officeDocument/2006/customXml" ds:itemID="{51A44535-4F38-4CA6-ACCE-894B25354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2021-07-07T13:41:41Z</dcterms:created>
  <dcterms:modified xsi:type="dcterms:W3CDTF">2021-10-04T15:47:00Z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