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astro\AppData\Local\Microsoft\Windows\INetCache\Content.Outlook\WE410CL2\"/>
    </mc:Choice>
  </mc:AlternateContent>
  <xr:revisionPtr revIDLastSave="0" documentId="13_ncr:1_{9C1D8773-518B-46CC-B147-91ED2729DF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uerdo_781_2020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7" i="12" l="1"/>
  <c r="D81" i="12"/>
  <c r="E107" i="12"/>
  <c r="E5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Caril Antonio Rodríguez González</author>
  </authors>
  <commentList>
    <comment ref="D6" authorId="0" shapeId="0" xr:uid="{63040B24-7716-4C5F-BB5B-39A91A4DF73B}">
      <text>
        <r>
          <rPr>
            <b/>
            <sz val="9"/>
            <color indexed="81"/>
            <rFont val="Tahoma"/>
            <family val="2"/>
          </rPr>
          <t>Tomado del reporte de Transmilenio, ejecuciones presupuestales a dic 2021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 xr:uid="{DBD88E85-46E5-4060-BE37-511350715D0F}">
      <text>
        <r>
          <rPr>
            <b/>
            <sz val="9"/>
            <color indexed="81"/>
            <rFont val="Tahoma"/>
            <family val="2"/>
          </rPr>
          <t>Tomado del reporte de Transmilenio, ejecuciones presupuestales a dic 2021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 shapeId="0" xr:uid="{163435A3-63ED-48A7-B2EB-66FCEC46F495}">
      <text>
        <r>
          <rPr>
            <b/>
            <sz val="9"/>
            <color indexed="81"/>
            <rFont val="Tahoma"/>
            <family val="2"/>
          </rPr>
          <t>Tomado del reporte de Transmilenio, ejecuciones presupuestales a dic 2021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 shapeId="0" xr:uid="{C72FE8DC-68E1-4DB1-B5A1-1A8F302E4AB9}">
      <text>
        <r>
          <rPr>
            <b/>
            <sz val="9"/>
            <color indexed="81"/>
            <rFont val="Tahoma"/>
            <family val="2"/>
          </rPr>
          <t>Tomado del reporte de la Empresa Metro a diciembre de 2021</t>
        </r>
      </text>
    </comment>
    <comment ref="F7" authorId="0" shapeId="0" xr:uid="{12241606-FAC6-4799-BAD4-CF9D5EFC45A7}">
      <text>
        <r>
          <rPr>
            <b/>
            <sz val="9"/>
            <color indexed="81"/>
            <rFont val="Tahoma"/>
            <family val="2"/>
          </rPr>
          <t>Tomado del reporte de la Empresa Metro a diciembre de 2021</t>
        </r>
      </text>
    </comment>
    <comment ref="A35" authorId="0" shapeId="0" xr:uid="{8D7D97BB-D699-4FBA-857A-513092F8D417}">
      <text>
        <r>
          <rPr>
            <b/>
            <sz val="9"/>
            <color indexed="81"/>
            <rFont val="Tahoma"/>
            <family val="2"/>
          </rPr>
          <t>Nuevo proyecto en 2022</t>
        </r>
      </text>
    </comment>
    <comment ref="A55" authorId="0" shapeId="0" xr:uid="{80273181-0648-4A52-B064-07CD84EBDBC4}">
      <text>
        <r>
          <rPr>
            <b/>
            <sz val="9"/>
            <color indexed="81"/>
            <rFont val="Tahoma"/>
            <family val="2"/>
          </rPr>
          <t>Nuevo proyecto en 2022</t>
        </r>
      </text>
    </comment>
  </commentList>
</comments>
</file>

<file path=xl/sharedStrings.xml><?xml version="1.0" encoding="utf-8"?>
<sst xmlns="http://schemas.openxmlformats.org/spreadsheetml/2006/main" count="198" uniqueCount="198">
  <si>
    <t>Diferencial Tarifario</t>
  </si>
  <si>
    <t>Mejoramiento y protección de derechos de la población privada de la libertad en Bogotá</t>
  </si>
  <si>
    <t>Modernización de la infraestructura de tecnología para la seguridad, la convivencia y la justicia en Bogotá</t>
  </si>
  <si>
    <t>Fortalecimiento de la infraestructura y dotación del sector salud Bogotá</t>
  </si>
  <si>
    <t>Construcción de vías y cicloinfraestestructura para la movilidad sostenible</t>
  </si>
  <si>
    <t>Conservación de vías y cicloinfraestructura para la movilidad sostenible</t>
  </si>
  <si>
    <t>221 - Instituto Distrital de Turismo</t>
  </si>
  <si>
    <t>222 - Instituto Distrital de Artes - IDARTES</t>
  </si>
  <si>
    <t>131 - UEA Cuerpo Oficial de Bomberos</t>
  </si>
  <si>
    <t>121 - Secretaría Distrital de la Mujer</t>
  </si>
  <si>
    <t>126 - Secretaría Distrital de Ambiente</t>
  </si>
  <si>
    <t>218 - Jardín Botánico “José Celestino Mutis”</t>
  </si>
  <si>
    <t>228- UAESP</t>
  </si>
  <si>
    <t>Acuerdo 781 del 6 de noviembre de 2020</t>
  </si>
  <si>
    <t>Proyectos de inversión por entidad</t>
  </si>
  <si>
    <t>Código rubro</t>
  </si>
  <si>
    <t>Proyectos por entidades</t>
  </si>
  <si>
    <t>Compromisos acumulados diciembre de 2020</t>
  </si>
  <si>
    <t>111-02  Secretaría Distrital de Hacienda Unidad Ejecutora 02</t>
  </si>
  <si>
    <t>3-3-2-01-03-02-0001</t>
  </si>
  <si>
    <t>3-3-2-01-03-02-0003-001</t>
  </si>
  <si>
    <t>3-3-2-01-03-09-0002</t>
  </si>
  <si>
    <t>3-3-2-05-06</t>
  </si>
  <si>
    <t>Otras no clasificadas previamente</t>
  </si>
  <si>
    <t>112 - Secretaría Distrital de Educación</t>
  </si>
  <si>
    <t>3-3-1-16-01-13-7638</t>
  </si>
  <si>
    <t>Fortalecimiento de la infraestructura y dotación de ambientes de aprendizaje y sedes administrativas a cargo de la Secretaría de Educación de Bogotá D.C.</t>
  </si>
  <si>
    <t>Implementación del programa de innovación y transformación pedagógica en los colegios públicos para el cierre de brechas educativas de Bogotá, D.C.</t>
  </si>
  <si>
    <t>3-3-1-16-01-17-7807</t>
  </si>
  <si>
    <t>Generación de un modelo inclusivo , eficiente y flexible que brinde alternativas de acceso, permanencia y pertinencia a programas de educación superior o educación postmedia en Bogotá, D.C.</t>
  </si>
  <si>
    <t>117 - Secretaría Distrital de Desarrollo Económico</t>
  </si>
  <si>
    <t>3-3-1-16-01-18-7874</t>
  </si>
  <si>
    <t>Fortalecimiento del crecimiento empresarial en los emprendedores y las mipymes de Bogotá</t>
  </si>
  <si>
    <t>3-3-1-16-01-24-7847</t>
  </si>
  <si>
    <t>Fortalecimiento de la competitividad como vehículo para el desarrollo del ecosistema empresarial de Bogotá</t>
  </si>
  <si>
    <t>3-3-1-16-01-25-7848</t>
  </si>
  <si>
    <t>Fortalecimiento de la productividad, competitividad e innovación del tejido empresarial de Bogotá</t>
  </si>
  <si>
    <t>3-3-1-16-01-25-7842</t>
  </si>
  <si>
    <t>Fortalecer el entorno económico de los emprendimientos de alto impacto y las mipymes, frente a la emergencia sanitaria en Bogotá</t>
  </si>
  <si>
    <t>118 - Secretaría Distrital del Hábitat</t>
  </si>
  <si>
    <t>3-3-1-16-01-01-7715</t>
  </si>
  <si>
    <t>Mejoramiento de vivienda - modalidad de habitabilidad mediante asignación e implementación de subsidio en Bogotá</t>
  </si>
  <si>
    <t>3-3-1-16-01-01-7823</t>
  </si>
  <si>
    <t>Generación de mecanismos para facilitar el acceso a una solución de vivienda a hogares vulnerables en Bogotá</t>
  </si>
  <si>
    <t>3-3-1-16-01-19-7582</t>
  </si>
  <si>
    <t>Mejoramiento progresivo de edificaciones de vivienda de origen informal Plan Terrazas</t>
  </si>
  <si>
    <t>3-3-1-16-01-19-7659</t>
  </si>
  <si>
    <t>Mejoramiento Integral Rural y de Bordes Urbanos en Bogotá</t>
  </si>
  <si>
    <t>3-3-1-16-01-19-7825</t>
  </si>
  <si>
    <t>Diseño e implmentación de alternativas financieras para la gestión del hábitat en Bogotá</t>
  </si>
  <si>
    <t>122 - Secretaría Distrital de Integración Social</t>
  </si>
  <si>
    <t>3-3-1-16-01-03-7768</t>
  </si>
  <si>
    <t>Implementación de una estrategia de acompañamiento a hogares con mayor pobreza evidente y oculta de Bogotá</t>
  </si>
  <si>
    <t>3-3-1-16-01-06-7565</t>
  </si>
  <si>
    <t>Suministro de espacios adecuados, inclusivos y seguros para el desarrollo social integral en Bogotá</t>
  </si>
  <si>
    <t>3-3-1-16-01-06-7744</t>
  </si>
  <si>
    <t>Generación de Oportunidades para el Desarrollo Integral de la Niñez y la Adolescencia de Bogotá</t>
  </si>
  <si>
    <t>3-3-1-16-01-06-7745</t>
  </si>
  <si>
    <t>Compromiso por una alimentación integral en Bogotá</t>
  </si>
  <si>
    <t>3-3-1-16-01-06-7771</t>
  </si>
  <si>
    <t>Fortalecimiento de las oportunidades de inclusión de las personas con discapacidad, familias y sus cuidadores-as en Bogotá</t>
  </si>
  <si>
    <t>3-3-1-16-01-17-7740</t>
  </si>
  <si>
    <t>Generación JÓVENES CON DERECHOS en Bogotá</t>
  </si>
  <si>
    <t>3-3-1-16-03-48-7564</t>
  </si>
  <si>
    <t>Mejoramiento de la capacidad de respuesta institucional de las Comisarías de Familia en Bogotá</t>
  </si>
  <si>
    <t>3-3-1-16-05-51-7741</t>
  </si>
  <si>
    <t>Fortalecimiento de la gestión de la información y el conocimiento con enfoque participativo y territorial de la Secretaria Distrital de Integración Social en Bogotá</t>
  </si>
  <si>
    <t>3-3-1-16-05-56-7733</t>
  </si>
  <si>
    <t>Fortalecimiento institucional para una gestión pública efectiva y transparente en la ciudad de Bogotá</t>
  </si>
  <si>
    <t>3-3-1-16-05-56-7748</t>
  </si>
  <si>
    <t>Fortalecimiento de la gestión institucional y desarrollo integral del talento humano en Bogotá</t>
  </si>
  <si>
    <t>Servicio de atención a la población proveniente de flujos migratorios mixtos en Bogotá</t>
  </si>
  <si>
    <t>Implementación de la estrategia de territorios cuidadores en Bogotá</t>
  </si>
  <si>
    <t>200 - Instituto para la Economía Social</t>
  </si>
  <si>
    <t>3-3-1-16-01-18-7773</t>
  </si>
  <si>
    <t>Fortalecimiento oferta de alternativas económicas en el espacio público en Bogotá</t>
  </si>
  <si>
    <t>3-3-1-16-01-25-7548</t>
  </si>
  <si>
    <t>Fortalecimiento de las plazas distritales de mercado</t>
  </si>
  <si>
    <t>3-3-1-16-03-44-7772</t>
  </si>
  <si>
    <t>Implementación de estrategias de organización de zonas de uso y aprovechamiento económico del espacio público en Bogotá</t>
  </si>
  <si>
    <t>201 - Fondo Financiero Distrital de Salud</t>
  </si>
  <si>
    <t>3-3-1-16-01-06-7826</t>
  </si>
  <si>
    <t>Asistencia: discapacidad, cuidado, salud e inclusión Bogotá</t>
  </si>
  <si>
    <t>3-3-1-16-01-07-7785</t>
  </si>
  <si>
    <t>Implementación de la arquitectura empresarial y el intercambio recíproco de información en Bogotá</t>
  </si>
  <si>
    <t>3-3-1-16-01-07-7790</t>
  </si>
  <si>
    <t>3-3-1-16-01-07-7835</t>
  </si>
  <si>
    <t>Fortalecimiento de la gestión de urgencias, emergencias y desastres en salud, Bogotá D.C. 2020-2024 Bogotá</t>
  </si>
  <si>
    <t>3-3-1-16-01-07-7904</t>
  </si>
  <si>
    <t>Implementación y fortalecimiento de la Red Distrital de servicios de salud</t>
  </si>
  <si>
    <t>3-3-1-16-01-09-7828</t>
  </si>
  <si>
    <t>Servicio: condiciones favorables para la salud y la vida Bogotá</t>
  </si>
  <si>
    <t>3-3-1-16-02-35-7831</t>
  </si>
  <si>
    <t>Saneamiento salud ambiental Bogotá</t>
  </si>
  <si>
    <t>3-3-1-16-03-39-7832</t>
  </si>
  <si>
    <t>Asistencia: abriendo caminos para la paz y la reconciliación de las víctimas del conflicto armado a través de la atención psicosocial Bogotá</t>
  </si>
  <si>
    <t>3-3-1-16-05-54-7788</t>
  </si>
  <si>
    <t>Transformación digital en salud Bogotá</t>
  </si>
  <si>
    <t>3-3-1-16-05-56-7834</t>
  </si>
  <si>
    <t>Formulación programa para la producción y uso del conocimiento en salud y bienestar Bogotá</t>
  </si>
  <si>
    <t>208 - Caja de la Vivienda Popular</t>
  </si>
  <si>
    <t>3-3-1-16-01-19-7703</t>
  </si>
  <si>
    <t>Mejoramiento integral de barrios con participación ciudadana Bogotá</t>
  </si>
  <si>
    <t>Fortalecimiento del modelo de gestión institucional y modernización de los sistemas de información de la Caja de Vivienda Popular de Bogotá</t>
  </si>
  <si>
    <t>3-3-1-16-01-26-7705</t>
  </si>
  <si>
    <t>Fortalecimiento del sistema turístico de Bogotá Región, para responder a las principales tendencias oportunidades y cambios que inciden en el sector, en Bogotá</t>
  </si>
  <si>
    <t>3-3-1-16-01-21-7607</t>
  </si>
  <si>
    <t>Actualización Intervención y mejoramiento de la infraestructura cultural para el disfrute de las prácticas artísticas y culturales Bogotá D.C.</t>
  </si>
  <si>
    <t>3-3-1-16-02-30-7658</t>
  </si>
  <si>
    <t>Fortalecimiento del Cuerpo Oficial de Bomberos Bogotá</t>
  </si>
  <si>
    <t>204 - Instituto de Desarrollo Urbano -IDU</t>
  </si>
  <si>
    <t>3-3-1-16-02-33-7761</t>
  </si>
  <si>
    <t>Infraestructura para espacio público y áreas verdes de la ciudad</t>
  </si>
  <si>
    <t>3-3-1-16-04-49-7763</t>
  </si>
  <si>
    <t>3-3-1-16-04-49-7779</t>
  </si>
  <si>
    <t>3-3-1-16-04-50-7786</t>
  </si>
  <si>
    <t>Integración funcional del Regiotram a la estructur</t>
  </si>
  <si>
    <t>3-3-1-16-04-50-7782</t>
  </si>
  <si>
    <t>Infraestructura para el sistema integrado de transporte público sostenible</t>
  </si>
  <si>
    <t>211 - Instituto Distrital de Recreación y Deporte IDRD</t>
  </si>
  <si>
    <t>3-3-1-16-02-32-7856</t>
  </si>
  <si>
    <t>Construcción y adecuación de escenarios y/o parques deportivos sostenibles para la revitalización urbana en Bogotá</t>
  </si>
  <si>
    <t>3-3-1-16-03-40-7734</t>
  </si>
  <si>
    <t>Fortalecer la Implementación del Sistema Distrital de Protección integral a las mujeres víctimas de violencias - SOFIA en Bogotá</t>
  </si>
  <si>
    <t>137 - Secretaría Distrital de Seguridad, Convivencia y Justicia</t>
  </si>
  <si>
    <t>3-3-1-16-03-46-7640</t>
  </si>
  <si>
    <t>Implementación de la justicia restaurativa y atención integral para adolescentes en conflicto con la ley y población pospenada en Bogotá D.C.</t>
  </si>
  <si>
    <t>3-3-1-16-03-47-7765</t>
  </si>
  <si>
    <t>3-3-1-16-03-48-7695</t>
  </si>
  <si>
    <t>Generación de entornos de confianza para la prevención y control del delito en Bogotá</t>
  </si>
  <si>
    <t>3-3-1-16-03-48-7783</t>
  </si>
  <si>
    <t>Fortalecimiento de los equipamientos y capacidades del Sistema Distrital de Justicia en Bogotá</t>
  </si>
  <si>
    <t>Fortalecimiento de los organismos de seguridad y justicia de Bogotá</t>
  </si>
  <si>
    <t>3-3-1-16-03-48-7797</t>
  </si>
  <si>
    <t>3-3-1-16-02-28-7769</t>
  </si>
  <si>
    <t>Implementación de intervenciones para la restauración y mantenimiento de áreas de la Estructura Ecológica Principal, Cerros Orientales y otras áreas de interés ambiental de Bogotá</t>
  </si>
  <si>
    <t>3-3-1-16-02-28-7814</t>
  </si>
  <si>
    <t>Fortalecimiento de la administración y monitoreo áreas protegidas y otras de interés ambiental para disminuir la vulnerabilidad de los ecosistemas frente alteraciones naturales y antrópicas en Bogotá</t>
  </si>
  <si>
    <t>3-3-1-16-05-56-7816</t>
  </si>
  <si>
    <t>Construcción de espacios de calidad para el Sector Ambiental Bogotá</t>
  </si>
  <si>
    <t>3-3-1-16-05-56-7683</t>
  </si>
  <si>
    <t>Fortalecimiento de las capacidades organizacionales, físicas y tecnológicas en el Jardín Botánico José Celestino Mutis Bogotá</t>
  </si>
  <si>
    <t>3-3-1-16-02-38-7569</t>
  </si>
  <si>
    <t>Transformación Gestión integral de residuos sólidos hacia una cultura de aprovechamiento y valorización de residuos en el distrito capital Bogotá</t>
  </si>
  <si>
    <t>Total general</t>
  </si>
  <si>
    <t>Infraestructura - SITP 1/</t>
  </si>
  <si>
    <t>Metro segunda Fase (Extensión Suba) 2/</t>
  </si>
  <si>
    <t>3-3-2-08-01</t>
  </si>
  <si>
    <t>Ingreso mínimo garantizado</t>
  </si>
  <si>
    <t>3-3-1-16-01-18-7863</t>
  </si>
  <si>
    <t xml:space="preserve">Mejoramiento del empleo incluyente y pertinente en Bogotá                                                                                                                                               </t>
  </si>
  <si>
    <t>3-3-1-16-01-19-7575</t>
  </si>
  <si>
    <t>Estudios y diseños de proyecto para el mejoramiento integral de barrios - Bogotá 2020-2024</t>
  </si>
  <si>
    <t>3-3-1-16-01-21-7590</t>
  </si>
  <si>
    <t>Desarrollo de estrategias de innovación social y comunicación para el fortalecimiento de la participación en temas hábitat en Bogotá</t>
  </si>
  <si>
    <t>3-3-1-16-02-32-7642</t>
  </si>
  <si>
    <t>Implementación de acciones de acupuntura urbana en Bogotá</t>
  </si>
  <si>
    <t>3-3-1-16-03-45-7645</t>
  </si>
  <si>
    <t>Recuperación del espacio público para el cuidado en Bogotá</t>
  </si>
  <si>
    <t>3-3-1-16-01-22-7657</t>
  </si>
  <si>
    <t>Transformación cultural ambiental a partir de estrategias de educación, participación y comunicación en Bogotá</t>
  </si>
  <si>
    <t>3-3-1-16-05-54-7777</t>
  </si>
  <si>
    <t>Fortalecimiento de la gestión de las tecnologías de la información en la Secretaría de Seguridad, Convivencia y Justicia en el marco de las políticas de gobierno y seguridad digital en Bogotá</t>
  </si>
  <si>
    <t>3-3-1-16-01-24-7681</t>
  </si>
  <si>
    <t>Fortalecimiento de la agricultura urbana y periurbana en las localidades urbanas de Bogotá</t>
  </si>
  <si>
    <t>3-3-1-16-02-33-7677</t>
  </si>
  <si>
    <t xml:space="preserve">Mejoramiento, planificación y gestión de las coberturas vegetales del Distrito Capital y la ciudad región, para reverdecer a Bogotá                                                                     </t>
  </si>
  <si>
    <t>227 - Unidad Administrativa Especial de Rehabilitación y Mantenimiento Vial</t>
  </si>
  <si>
    <t>3-3-1-16-04-49-7858</t>
  </si>
  <si>
    <t xml:space="preserve">Conservación de la malla vial distrital y cicloinfraestructura de Bogotá                                                                                                                                </t>
  </si>
  <si>
    <t>3-3-1-16-01-17-7686</t>
  </si>
  <si>
    <t>3-3-1-16-02-32-7641</t>
  </si>
  <si>
    <t>Implementación de la estrategia integral de revitalización Bogotá</t>
  </si>
  <si>
    <t>3-3-1-16-05-56-7730</t>
  </si>
  <si>
    <t>3-3-1-16-05-56-7749</t>
  </si>
  <si>
    <t>3-3-1-16-03-42-7792</t>
  </si>
  <si>
    <t>3-3-1-16-01-11-7830</t>
  </si>
  <si>
    <t>Asistencia: infancia imparable Bogotá</t>
  </si>
  <si>
    <t>3-3-1-16-01-19-7696</t>
  </si>
  <si>
    <t>3-3-1-16-01-26-7706</t>
  </si>
  <si>
    <t>Implementación de estrategias de mercadeo y promoción para el sector turístico de la ciudad de Bogotá</t>
  </si>
  <si>
    <t>3-3-1-16-01-26-7908</t>
  </si>
  <si>
    <t>Administración del Fondo de Desarrollo Turístico de Bogotá - Fondetur Bogotá</t>
  </si>
  <si>
    <t>0501- Agencia Distrital para la Educación Superior, la Ciencia y la Tecnología "Atenea"</t>
  </si>
  <si>
    <t>3-3-1-16-01-17-7913</t>
  </si>
  <si>
    <t xml:space="preserve">Implementacion del sistema de educación postmedia para Bogotá D.C.                                                                                                                                      </t>
  </si>
  <si>
    <t>1/ Los compromisos y giros correspondientes a 2021 fueron informados por Transmilenio, de acuerdo con los Registros Presupuestales al cierre de diciembre de 2021.</t>
  </si>
  <si>
    <t>2/ Los compromisos y giros correspondientes a 2021 fueron informados por la empresa METRO, de acuerdo con los Registros Presupuestales al cierre de diciembre  de 2021.</t>
  </si>
  <si>
    <t>Fuente: Dirección Distrital de Presupuesto - Sistema Bogdata - SDH y reporte de ejecuciones presupuestales de Transmilenio Y EMPRESA metro a diciembre de 2021.</t>
  </si>
  <si>
    <t>Compromisos 2021</t>
  </si>
  <si>
    <t>Fuente: Elaboró SSDH-DDP, de acuerdo con información registrada en BogData</t>
  </si>
  <si>
    <t>3-3-1-16-01-04-7756</t>
  </si>
  <si>
    <t xml:space="preserve">Compromiso social por la diversidad en Bogotá                                                                                                                                                           </t>
  </si>
  <si>
    <t>3-3-1-16-05-56-7637</t>
  </si>
  <si>
    <t xml:space="preserve">Fortalecimiento de la infraestructura de tecnología informática y de comunicaciones de la UAECOB Bogotá                                                                                                 </t>
  </si>
  <si>
    <t>Compromisos 2020-febrero 2022</t>
  </si>
  <si>
    <t>Apropiación Vigente 2022</t>
  </si>
  <si>
    <t>Compromisos a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</si>
</sst>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3">
    <xf numFmtId="0" fontId="0" fillId="0" borderId="0" xfId="0"/>
    <xf numFmtId="3" fontId="0" fillId="0" borderId="0" xfId="0" applyNumberFormat="1"/>
    <xf numFmtId="0" fontId="0" fillId="2" borderId="0" xfId="0" applyFill="1"/>
    <xf numFmtId="164" fontId="0" fillId="2" borderId="0" xfId="1" applyFont="1" applyFill="1" applyBorder="1"/>
    <xf numFmtId="164" fontId="1" fillId="4" borderId="0" xfId="1" applyFont="1" applyFill="1" applyBorder="1"/>
    <xf numFmtId="164" fontId="1" fillId="4" borderId="2" xfId="1" applyFont="1" applyFill="1" applyBorder="1"/>
    <xf numFmtId="164" fontId="0" fillId="2" borderId="1" xfId="1" applyFont="1" applyFill="1" applyBorder="1"/>
    <xf numFmtId="0" fontId="5" fillId="0" borderId="0" xfId="0" applyFont="1" applyAlignment="1">
      <alignment vertical="center"/>
    </xf>
    <xf numFmtId="49" fontId="0" fillId="0" borderId="0" xfId="0" applyNumberFormat="1"/>
    <xf numFmtId="0" fontId="0" fillId="2" borderId="1" xfId="0" applyFill="1" applyBorder="1"/>
    <xf numFmtId="41" fontId="1" fillId="5" borderId="3" xfId="0" applyNumberFormat="1" applyFont="1" applyFill="1" applyBorder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2" borderId="0" xfId="0" applyFont="1" applyFill="1" applyAlignment="1">
      <alignment horizontal="left" vertical="center" readingOrder="1"/>
    </xf>
    <xf numFmtId="0" fontId="6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vertical="center"/>
    </xf>
    <xf numFmtId="0" fontId="5" fillId="0" borderId="0" xfId="0" applyFont="1"/>
    <xf numFmtId="49" fontId="0" fillId="2" borderId="0" xfId="0" applyNumberFormat="1" applyFill="1"/>
    <xf numFmtId="165" fontId="0" fillId="2" borderId="0" xfId="2" applyFont="1" applyFill="1"/>
    <xf numFmtId="165" fontId="0" fillId="0" borderId="0" xfId="2" applyFont="1"/>
    <xf numFmtId="166" fontId="0" fillId="2" borderId="0" xfId="2" applyNumberFormat="1" applyFont="1" applyFill="1"/>
    <xf numFmtId="0" fontId="4" fillId="3" borderId="1" xfId="0" applyFont="1" applyFill="1" applyBorder="1" applyAlignment="1">
      <alignment horizontal="center" vertical="center"/>
    </xf>
    <xf numFmtId="164" fontId="1" fillId="4" borderId="7" xfId="1" applyFont="1" applyFill="1" applyBorder="1"/>
    <xf numFmtId="164" fontId="0" fillId="2" borderId="7" xfId="1" applyFont="1" applyFill="1" applyBorder="1"/>
    <xf numFmtId="164" fontId="1" fillId="4" borderId="9" xfId="1" applyFont="1" applyFill="1" applyBorder="1"/>
    <xf numFmtId="164" fontId="0" fillId="2" borderId="8" xfId="1" applyFont="1" applyFill="1" applyBorder="1"/>
    <xf numFmtId="41" fontId="1" fillId="5" borderId="6" xfId="0" applyNumberFormat="1" applyFont="1" applyFill="1" applyBorder="1"/>
    <xf numFmtId="164" fontId="0" fillId="2" borderId="7" xfId="1" applyFont="1" applyFill="1" applyBorder="1" applyAlignment="1">
      <alignment horizontal="right"/>
    </xf>
    <xf numFmtId="165" fontId="0" fillId="2" borderId="0" xfId="2" applyFont="1" applyFill="1" applyAlignment="1">
      <alignment horizontal="left"/>
    </xf>
    <xf numFmtId="0" fontId="1" fillId="0" borderId="0" xfId="0" applyFont="1" applyFill="1"/>
    <xf numFmtId="0" fontId="0" fillId="0" borderId="0" xfId="0" applyFill="1"/>
    <xf numFmtId="164" fontId="0" fillId="0" borderId="0" xfId="1" applyFont="1" applyFill="1" applyBorder="1"/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4" fillId="5" borderId="3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</cellXfs>
  <cellStyles count="3">
    <cellStyle name="Millares" xfId="2" builtinId="3"/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6CDCA-98EC-4D1F-B9DF-702C982D7F8B}">
  <dimension ref="A1:H121"/>
  <sheetViews>
    <sheetView tabSelected="1" zoomScaleNormal="100" workbookViewId="0">
      <selection activeCell="H4" sqref="H4"/>
    </sheetView>
  </sheetViews>
  <sheetFormatPr baseColWidth="10" defaultRowHeight="15" x14ac:dyDescent="0.25"/>
  <cols>
    <col min="1" max="1" width="22" style="2" customWidth="1"/>
    <col min="2" max="2" width="38" customWidth="1"/>
    <col min="3" max="3" width="17.85546875" bestFit="1" customWidth="1"/>
    <col min="4" max="4" width="20.42578125" style="2" bestFit="1" customWidth="1"/>
    <col min="5" max="6" width="17.85546875" style="2" bestFit="1" customWidth="1"/>
    <col min="7" max="7" width="11.42578125" style="2"/>
    <col min="8" max="8" width="17.85546875" style="2" bestFit="1" customWidth="1"/>
    <col min="9" max="16384" width="11.42578125" style="2"/>
  </cols>
  <sheetData>
    <row r="1" spans="1:6" s="3" customFormat="1" x14ac:dyDescent="0.25">
      <c r="A1" s="29" t="s">
        <v>13</v>
      </c>
      <c r="B1" s="30"/>
      <c r="C1" s="30"/>
      <c r="D1" s="31"/>
    </row>
    <row r="2" spans="1:6" s="3" customFormat="1" x14ac:dyDescent="0.25">
      <c r="A2" s="32" t="s">
        <v>195</v>
      </c>
      <c r="B2" s="30"/>
      <c r="C2" s="30"/>
      <c r="D2" s="30"/>
    </row>
    <row r="3" spans="1:6" s="3" customFormat="1" x14ac:dyDescent="0.25">
      <c r="A3" s="29" t="s">
        <v>14</v>
      </c>
      <c r="B3" s="30"/>
      <c r="C3" s="30"/>
      <c r="D3" s="33"/>
    </row>
    <row r="4" spans="1:6" s="3" customFormat="1" ht="64.5" customHeight="1" x14ac:dyDescent="0.25">
      <c r="A4" s="21" t="s">
        <v>15</v>
      </c>
      <c r="B4" s="34" t="s">
        <v>16</v>
      </c>
      <c r="C4" s="35" t="s">
        <v>17</v>
      </c>
      <c r="D4" s="36" t="s">
        <v>189</v>
      </c>
      <c r="E4" s="36" t="s">
        <v>196</v>
      </c>
      <c r="F4" s="36" t="s">
        <v>197</v>
      </c>
    </row>
    <row r="5" spans="1:6" s="3" customFormat="1" x14ac:dyDescent="0.25">
      <c r="A5" s="39" t="s">
        <v>18</v>
      </c>
      <c r="B5" s="41"/>
      <c r="C5" s="22">
        <v>121678600586</v>
      </c>
      <c r="D5" s="4">
        <v>1300827822480</v>
      </c>
      <c r="E5" s="4">
        <f>+E6+E7</f>
        <v>890200000000</v>
      </c>
      <c r="F5" s="4">
        <v>176189641772</v>
      </c>
    </row>
    <row r="6" spans="1:6" s="3" customFormat="1" x14ac:dyDescent="0.25">
      <c r="A6" s="2" t="s">
        <v>19</v>
      </c>
      <c r="B6" s="2" t="s">
        <v>145</v>
      </c>
      <c r="C6" s="23">
        <v>66873204328.000008</v>
      </c>
      <c r="D6" s="3">
        <v>383467893537</v>
      </c>
      <c r="E6" s="3">
        <v>855000000000</v>
      </c>
      <c r="F6" s="3">
        <v>142556268481</v>
      </c>
    </row>
    <row r="7" spans="1:6" s="3" customFormat="1" x14ac:dyDescent="0.25">
      <c r="A7" s="2" t="s">
        <v>21</v>
      </c>
      <c r="B7" s="2" t="s">
        <v>146</v>
      </c>
      <c r="C7" s="23">
        <v>0</v>
      </c>
      <c r="D7" s="3">
        <v>45320000000</v>
      </c>
      <c r="E7" s="3">
        <v>35200000000</v>
      </c>
      <c r="F7" s="3">
        <v>33633373291.000004</v>
      </c>
    </row>
    <row r="8" spans="1:6" s="3" customFormat="1" x14ac:dyDescent="0.25">
      <c r="A8" s="2" t="s">
        <v>22</v>
      </c>
      <c r="B8" s="2" t="s">
        <v>23</v>
      </c>
      <c r="C8" s="23">
        <v>0</v>
      </c>
      <c r="D8" s="3">
        <v>0</v>
      </c>
      <c r="E8" s="3">
        <v>0</v>
      </c>
      <c r="F8" s="3">
        <v>0</v>
      </c>
    </row>
    <row r="9" spans="1:6" s="3" customFormat="1" x14ac:dyDescent="0.25">
      <c r="A9" t="s">
        <v>20</v>
      </c>
      <c r="B9" t="s">
        <v>0</v>
      </c>
      <c r="C9" s="27">
        <v>54805396258</v>
      </c>
      <c r="D9" s="3">
        <v>584326928943</v>
      </c>
      <c r="E9" s="3">
        <v>0</v>
      </c>
      <c r="F9" s="3">
        <v>0</v>
      </c>
    </row>
    <row r="10" spans="1:6" s="3" customFormat="1" x14ac:dyDescent="0.25">
      <c r="A10" s="2" t="s">
        <v>147</v>
      </c>
      <c r="B10" s="2" t="s">
        <v>148</v>
      </c>
      <c r="C10" s="23">
        <v>0</v>
      </c>
      <c r="D10" s="3">
        <v>287713000000</v>
      </c>
      <c r="E10" s="3">
        <v>0</v>
      </c>
      <c r="F10" s="3">
        <v>0</v>
      </c>
    </row>
    <row r="11" spans="1:6" s="3" customFormat="1" x14ac:dyDescent="0.25">
      <c r="A11" s="39" t="s">
        <v>24</v>
      </c>
      <c r="B11" s="39"/>
      <c r="C11" s="24">
        <v>0</v>
      </c>
      <c r="D11" s="5">
        <v>585433409661</v>
      </c>
      <c r="E11" s="5">
        <v>516235000000</v>
      </c>
      <c r="F11" s="5">
        <v>335242763</v>
      </c>
    </row>
    <row r="12" spans="1:6" s="3" customFormat="1" x14ac:dyDescent="0.25">
      <c r="A12" s="2" t="s">
        <v>25</v>
      </c>
      <c r="B12" s="2" t="s">
        <v>26</v>
      </c>
      <c r="C12" s="23">
        <v>0</v>
      </c>
      <c r="D12" s="3">
        <v>535449150693.99994</v>
      </c>
      <c r="E12" s="3">
        <v>492523000000</v>
      </c>
      <c r="F12" s="3">
        <v>335242763</v>
      </c>
    </row>
    <row r="13" spans="1:6" s="3" customFormat="1" x14ac:dyDescent="0.25">
      <c r="A13" s="2" t="s">
        <v>170</v>
      </c>
      <c r="B13" s="2" t="s">
        <v>27</v>
      </c>
      <c r="C13" s="23">
        <v>0</v>
      </c>
      <c r="D13" s="3">
        <v>6349324063</v>
      </c>
      <c r="E13" s="3">
        <v>3000000000</v>
      </c>
      <c r="F13" s="3">
        <v>0</v>
      </c>
    </row>
    <row r="14" spans="1:6" s="3" customFormat="1" x14ac:dyDescent="0.25">
      <c r="A14" s="2" t="s">
        <v>28</v>
      </c>
      <c r="B14" s="2" t="s">
        <v>29</v>
      </c>
      <c r="C14" s="25">
        <v>0</v>
      </c>
      <c r="D14" s="6">
        <v>43634934904</v>
      </c>
      <c r="E14" s="6">
        <v>20712000000</v>
      </c>
      <c r="F14" s="6">
        <v>0</v>
      </c>
    </row>
    <row r="15" spans="1:6" s="3" customFormat="1" x14ac:dyDescent="0.25">
      <c r="A15" s="39" t="s">
        <v>30</v>
      </c>
      <c r="B15" s="39"/>
      <c r="C15" s="22">
        <v>0</v>
      </c>
      <c r="D15" s="4">
        <v>96624390330</v>
      </c>
      <c r="E15" s="4">
        <v>41248000000</v>
      </c>
      <c r="F15" s="4">
        <v>3197586333</v>
      </c>
    </row>
    <row r="16" spans="1:6" s="3" customFormat="1" x14ac:dyDescent="0.25">
      <c r="A16" s="2" t="s">
        <v>149</v>
      </c>
      <c r="B16" s="11" t="s">
        <v>150</v>
      </c>
      <c r="C16" s="23">
        <v>0</v>
      </c>
      <c r="D16" s="3">
        <v>16635000000</v>
      </c>
      <c r="E16" s="3">
        <v>0</v>
      </c>
      <c r="F16" s="3">
        <v>0</v>
      </c>
    </row>
    <row r="17" spans="1:6" s="3" customFormat="1" x14ac:dyDescent="0.25">
      <c r="A17" s="2" t="s">
        <v>31</v>
      </c>
      <c r="B17" s="2" t="s">
        <v>32</v>
      </c>
      <c r="C17" s="23">
        <v>0</v>
      </c>
      <c r="D17" s="3">
        <v>34862000000</v>
      </c>
      <c r="E17" s="3">
        <v>117200000</v>
      </c>
      <c r="F17" s="3">
        <v>0</v>
      </c>
    </row>
    <row r="18" spans="1:6" s="3" customFormat="1" x14ac:dyDescent="0.25">
      <c r="A18" s="2" t="s">
        <v>33</v>
      </c>
      <c r="B18" s="2" t="s">
        <v>34</v>
      </c>
      <c r="C18" s="23">
        <v>0</v>
      </c>
      <c r="D18" s="3">
        <v>18326390330</v>
      </c>
      <c r="E18" s="3">
        <v>32458488000</v>
      </c>
      <c r="F18" s="3">
        <v>1407136333</v>
      </c>
    </row>
    <row r="19" spans="1:6" s="3" customFormat="1" x14ac:dyDescent="0.25">
      <c r="A19" s="2" t="s">
        <v>37</v>
      </c>
      <c r="B19" s="7" t="s">
        <v>38</v>
      </c>
      <c r="C19" s="23">
        <v>0</v>
      </c>
      <c r="D19" s="3">
        <v>18000000000</v>
      </c>
      <c r="E19" s="3">
        <v>3629512000</v>
      </c>
      <c r="F19" s="3">
        <v>477950000</v>
      </c>
    </row>
    <row r="20" spans="1:6" s="3" customFormat="1" x14ac:dyDescent="0.25">
      <c r="A20" s="2" t="s">
        <v>35</v>
      </c>
      <c r="B20" s="2" t="s">
        <v>36</v>
      </c>
      <c r="C20" s="23">
        <v>0</v>
      </c>
      <c r="D20" s="3">
        <v>8801000000</v>
      </c>
      <c r="E20" s="3">
        <v>5042800000</v>
      </c>
      <c r="F20" s="3">
        <v>1312500000</v>
      </c>
    </row>
    <row r="21" spans="1:6" s="3" customFormat="1" x14ac:dyDescent="0.25">
      <c r="A21" s="39" t="s">
        <v>39</v>
      </c>
      <c r="B21" s="39"/>
      <c r="C21" s="24">
        <v>0</v>
      </c>
      <c r="D21" s="5">
        <v>197499620907.00003</v>
      </c>
      <c r="E21" s="5">
        <v>56012118000</v>
      </c>
      <c r="F21" s="5">
        <v>26492510000</v>
      </c>
    </row>
    <row r="22" spans="1:6" s="3" customFormat="1" x14ac:dyDescent="0.25">
      <c r="A22" s="2" t="s">
        <v>40</v>
      </c>
      <c r="B22" s="2" t="s">
        <v>41</v>
      </c>
      <c r="C22" s="23">
        <v>0</v>
      </c>
      <c r="D22" s="3">
        <v>23717144628</v>
      </c>
      <c r="E22" s="3">
        <v>0</v>
      </c>
      <c r="F22" s="3">
        <v>0</v>
      </c>
    </row>
    <row r="23" spans="1:6" s="3" customFormat="1" x14ac:dyDescent="0.25">
      <c r="A23" s="2" t="s">
        <v>42</v>
      </c>
      <c r="B23" s="2" t="s">
        <v>43</v>
      </c>
      <c r="C23" s="23">
        <v>0</v>
      </c>
      <c r="D23" s="3">
        <v>144572264235</v>
      </c>
      <c r="E23" s="3">
        <v>26410252000</v>
      </c>
      <c r="F23" s="3">
        <v>26410252000</v>
      </c>
    </row>
    <row r="24" spans="1:6" s="3" customFormat="1" x14ac:dyDescent="0.25">
      <c r="A24" s="2" t="s">
        <v>151</v>
      </c>
      <c r="B24" s="15" t="s">
        <v>152</v>
      </c>
      <c r="C24" s="23">
        <v>0</v>
      </c>
      <c r="D24" s="3">
        <v>14612629655</v>
      </c>
      <c r="E24" s="3">
        <v>23823590000</v>
      </c>
      <c r="F24" s="3">
        <v>82258000</v>
      </c>
    </row>
    <row r="25" spans="1:6" s="3" customFormat="1" x14ac:dyDescent="0.25">
      <c r="A25" s="2" t="s">
        <v>44</v>
      </c>
      <c r="B25" s="2" t="s">
        <v>45</v>
      </c>
      <c r="C25" s="23">
        <v>0</v>
      </c>
      <c r="D25" s="3">
        <v>3994636666</v>
      </c>
      <c r="E25" s="3">
        <v>0</v>
      </c>
      <c r="F25" s="3">
        <v>0</v>
      </c>
    </row>
    <row r="26" spans="1:6" s="3" customFormat="1" x14ac:dyDescent="0.25">
      <c r="A26" s="2" t="s">
        <v>46</v>
      </c>
      <c r="B26" s="2" t="s">
        <v>47</v>
      </c>
      <c r="C26" s="23">
        <v>0</v>
      </c>
      <c r="D26" s="3">
        <v>6368306370</v>
      </c>
      <c r="E26" s="3">
        <v>3311158000</v>
      </c>
      <c r="F26" s="3">
        <v>0</v>
      </c>
    </row>
    <row r="27" spans="1:6" s="3" customFormat="1" x14ac:dyDescent="0.25">
      <c r="A27" s="2" t="s">
        <v>48</v>
      </c>
      <c r="B27" s="2" t="s">
        <v>49</v>
      </c>
      <c r="C27" s="23">
        <v>0</v>
      </c>
      <c r="D27" s="3">
        <v>346760800</v>
      </c>
      <c r="E27" s="3">
        <v>0</v>
      </c>
      <c r="F27" s="3">
        <v>0</v>
      </c>
    </row>
    <row r="28" spans="1:6" s="3" customFormat="1" x14ac:dyDescent="0.25">
      <c r="A28" t="s">
        <v>153</v>
      </c>
      <c r="B28" s="15" t="s">
        <v>154</v>
      </c>
      <c r="C28" s="23">
        <v>0</v>
      </c>
      <c r="D28" s="3">
        <v>1000000000</v>
      </c>
      <c r="E28" s="3">
        <v>0</v>
      </c>
      <c r="F28" s="3">
        <v>0</v>
      </c>
    </row>
    <row r="29" spans="1:6" s="3" customFormat="1" x14ac:dyDescent="0.25">
      <c r="A29" s="2" t="s">
        <v>171</v>
      </c>
      <c r="B29" s="15" t="s">
        <v>172</v>
      </c>
      <c r="C29" s="23">
        <v>0</v>
      </c>
      <c r="D29" s="3">
        <v>1917118098</v>
      </c>
      <c r="E29" s="3">
        <v>1917118000</v>
      </c>
      <c r="F29" s="3">
        <v>0</v>
      </c>
    </row>
    <row r="30" spans="1:6" s="3" customFormat="1" x14ac:dyDescent="0.25">
      <c r="A30" s="2" t="s">
        <v>155</v>
      </c>
      <c r="B30" s="15" t="s">
        <v>156</v>
      </c>
      <c r="C30" s="23">
        <v>0</v>
      </c>
      <c r="D30" s="3">
        <v>620760455</v>
      </c>
      <c r="E30" s="3">
        <v>550000000</v>
      </c>
      <c r="F30" s="3">
        <v>0</v>
      </c>
    </row>
    <row r="31" spans="1:6" s="3" customFormat="1" x14ac:dyDescent="0.25">
      <c r="A31" s="2" t="s">
        <v>157</v>
      </c>
      <c r="B31" s="15" t="s">
        <v>158</v>
      </c>
      <c r="C31" s="23">
        <v>0</v>
      </c>
      <c r="D31" s="3">
        <v>350000000</v>
      </c>
      <c r="E31" s="3">
        <v>0</v>
      </c>
      <c r="F31" s="3">
        <v>0</v>
      </c>
    </row>
    <row r="32" spans="1:6" s="3" customFormat="1" x14ac:dyDescent="0.25">
      <c r="A32" s="39" t="s">
        <v>9</v>
      </c>
      <c r="B32" s="39"/>
      <c r="C32" s="24">
        <v>0</v>
      </c>
      <c r="D32" s="5">
        <v>20807283317</v>
      </c>
      <c r="E32" s="5">
        <v>16603000000</v>
      </c>
      <c r="F32" s="5">
        <v>7494567376</v>
      </c>
    </row>
    <row r="33" spans="1:6" s="3" customFormat="1" x14ac:dyDescent="0.25">
      <c r="A33" s="2" t="s">
        <v>122</v>
      </c>
      <c r="B33" s="2" t="s">
        <v>123</v>
      </c>
      <c r="C33" s="25">
        <v>0</v>
      </c>
      <c r="D33" s="6">
        <v>20807283317</v>
      </c>
      <c r="E33" s="6">
        <v>16603000000</v>
      </c>
      <c r="F33" s="6">
        <v>7494567376</v>
      </c>
    </row>
    <row r="34" spans="1:6" s="3" customFormat="1" x14ac:dyDescent="0.25">
      <c r="A34" s="39" t="s">
        <v>50</v>
      </c>
      <c r="B34" s="39"/>
      <c r="C34" s="22">
        <v>0</v>
      </c>
      <c r="D34" s="4">
        <v>222565876780.99997</v>
      </c>
      <c r="E34" s="4">
        <v>106012000000</v>
      </c>
      <c r="F34" s="4">
        <v>49231838450</v>
      </c>
    </row>
    <row r="35" spans="1:6" s="3" customFormat="1" x14ac:dyDescent="0.25">
      <c r="A35" s="2" t="s">
        <v>191</v>
      </c>
      <c r="B35" s="8" t="s">
        <v>192</v>
      </c>
      <c r="C35" s="23">
        <v>0</v>
      </c>
      <c r="D35" s="3">
        <v>0</v>
      </c>
      <c r="E35" s="3">
        <v>1239000000</v>
      </c>
      <c r="F35" s="3">
        <v>0</v>
      </c>
    </row>
    <row r="36" spans="1:6" s="3" customFormat="1" x14ac:dyDescent="0.25">
      <c r="A36" s="2" t="s">
        <v>51</v>
      </c>
      <c r="B36" s="2" t="s">
        <v>52</v>
      </c>
      <c r="C36" s="23">
        <v>0</v>
      </c>
      <c r="D36" s="3">
        <v>378114014</v>
      </c>
      <c r="E36" s="3">
        <v>0</v>
      </c>
      <c r="F36" s="3">
        <v>0</v>
      </c>
    </row>
    <row r="37" spans="1:6" x14ac:dyDescent="0.25">
      <c r="A37" s="2" t="s">
        <v>173</v>
      </c>
      <c r="B37" s="8" t="s">
        <v>71</v>
      </c>
      <c r="C37" s="23">
        <v>0</v>
      </c>
      <c r="D37" s="3">
        <v>1156937650</v>
      </c>
      <c r="E37" s="3">
        <v>0</v>
      </c>
      <c r="F37" s="3">
        <v>0</v>
      </c>
    </row>
    <row r="38" spans="1:6" s="3" customFormat="1" x14ac:dyDescent="0.25">
      <c r="A38" s="2" t="s">
        <v>53</v>
      </c>
      <c r="B38" s="2" t="s">
        <v>54</v>
      </c>
      <c r="C38" s="23">
        <v>0</v>
      </c>
      <c r="D38" s="3">
        <v>23323370545</v>
      </c>
      <c r="E38" s="3">
        <v>77477000000</v>
      </c>
      <c r="F38" s="3">
        <v>44431838450</v>
      </c>
    </row>
    <row r="39" spans="1:6" s="3" customFormat="1" x14ac:dyDescent="0.25">
      <c r="A39" s="2" t="s">
        <v>55</v>
      </c>
      <c r="B39" s="2" t="s">
        <v>56</v>
      </c>
      <c r="C39" s="23">
        <v>0</v>
      </c>
      <c r="D39" s="3">
        <v>29369042289</v>
      </c>
      <c r="E39" s="3">
        <v>0</v>
      </c>
      <c r="F39" s="3">
        <v>0</v>
      </c>
    </row>
    <row r="40" spans="1:6" s="3" customFormat="1" x14ac:dyDescent="0.25">
      <c r="A40" s="2" t="s">
        <v>57</v>
      </c>
      <c r="B40" s="2" t="s">
        <v>58</v>
      </c>
      <c r="C40" s="23">
        <v>0</v>
      </c>
      <c r="D40" s="3">
        <v>76643575097</v>
      </c>
      <c r="E40" s="3">
        <v>15060000000</v>
      </c>
      <c r="F40" s="3">
        <v>0</v>
      </c>
    </row>
    <row r="41" spans="1:6" x14ac:dyDescent="0.25">
      <c r="A41" s="2" t="s">
        <v>174</v>
      </c>
      <c r="B41" s="8" t="s">
        <v>72</v>
      </c>
      <c r="C41" s="23">
        <v>0</v>
      </c>
      <c r="D41" s="3">
        <v>46560000000</v>
      </c>
      <c r="E41" s="3">
        <v>0</v>
      </c>
      <c r="F41" s="3">
        <v>0</v>
      </c>
    </row>
    <row r="42" spans="1:6" s="3" customFormat="1" x14ac:dyDescent="0.25">
      <c r="A42" s="2" t="s">
        <v>59</v>
      </c>
      <c r="B42" s="2" t="s">
        <v>60</v>
      </c>
      <c r="C42" s="23">
        <v>0</v>
      </c>
      <c r="D42" s="3">
        <v>0</v>
      </c>
      <c r="E42" s="3">
        <v>2340000000</v>
      </c>
      <c r="F42" s="3">
        <v>0</v>
      </c>
    </row>
    <row r="43" spans="1:6" s="3" customFormat="1" x14ac:dyDescent="0.25">
      <c r="A43" s="2" t="s">
        <v>61</v>
      </c>
      <c r="B43" s="2" t="s">
        <v>62</v>
      </c>
      <c r="C43" s="23">
        <v>0</v>
      </c>
      <c r="D43" s="3">
        <v>42268318355</v>
      </c>
      <c r="E43" s="3">
        <v>7429000000</v>
      </c>
      <c r="F43" s="3">
        <v>4800000000</v>
      </c>
    </row>
    <row r="44" spans="1:6" s="3" customFormat="1" x14ac:dyDescent="0.25">
      <c r="A44" s="2" t="s">
        <v>63</v>
      </c>
      <c r="B44" s="2" t="s">
        <v>64</v>
      </c>
      <c r="C44" s="23">
        <v>0</v>
      </c>
      <c r="D44" s="3">
        <v>485554119</v>
      </c>
      <c r="E44" s="3">
        <v>2467000000</v>
      </c>
      <c r="F44" s="3">
        <v>0</v>
      </c>
    </row>
    <row r="45" spans="1:6" x14ac:dyDescent="0.25">
      <c r="A45" s="2" t="s">
        <v>65</v>
      </c>
      <c r="B45" s="2" t="s">
        <v>66</v>
      </c>
      <c r="C45" s="23">
        <v>0</v>
      </c>
      <c r="D45" s="3">
        <v>1069541176</v>
      </c>
      <c r="E45" s="3">
        <v>0</v>
      </c>
      <c r="F45" s="3">
        <v>0</v>
      </c>
    </row>
    <row r="46" spans="1:6" x14ac:dyDescent="0.25">
      <c r="A46" s="2" t="s">
        <v>67</v>
      </c>
      <c r="B46" s="2" t="s">
        <v>68</v>
      </c>
      <c r="C46" s="23">
        <v>0</v>
      </c>
      <c r="D46" s="3">
        <v>84923536</v>
      </c>
      <c r="E46" s="3">
        <v>0</v>
      </c>
      <c r="F46" s="3">
        <v>0</v>
      </c>
    </row>
    <row r="47" spans="1:6" x14ac:dyDescent="0.25">
      <c r="A47" s="2" t="s">
        <v>69</v>
      </c>
      <c r="B47" s="9" t="s">
        <v>70</v>
      </c>
      <c r="C47" s="25">
        <v>0</v>
      </c>
      <c r="D47" s="6">
        <v>1226500000</v>
      </c>
      <c r="E47" s="6">
        <v>0</v>
      </c>
      <c r="F47" s="6">
        <v>0</v>
      </c>
    </row>
    <row r="48" spans="1:6" s="3" customFormat="1" x14ac:dyDescent="0.25">
      <c r="A48" s="39" t="s">
        <v>10</v>
      </c>
      <c r="B48" s="40"/>
      <c r="C48" s="22">
        <v>0</v>
      </c>
      <c r="D48" s="4">
        <v>25914471944</v>
      </c>
      <c r="E48" s="4">
        <v>9210600000</v>
      </c>
      <c r="F48" s="4">
        <v>1937083816</v>
      </c>
    </row>
    <row r="49" spans="1:6" s="3" customFormat="1" x14ac:dyDescent="0.25">
      <c r="A49" s="2" t="s">
        <v>159</v>
      </c>
      <c r="B49" s="7" t="s">
        <v>160</v>
      </c>
      <c r="C49" s="23">
        <v>0</v>
      </c>
      <c r="D49" s="3">
        <v>12979045201</v>
      </c>
      <c r="E49" s="3">
        <v>0</v>
      </c>
      <c r="F49" s="3">
        <v>0</v>
      </c>
    </row>
    <row r="50" spans="1:6" s="3" customFormat="1" x14ac:dyDescent="0.25">
      <c r="A50" s="2" t="s">
        <v>134</v>
      </c>
      <c r="B50" s="2" t="s">
        <v>135</v>
      </c>
      <c r="C50" s="23">
        <v>0</v>
      </c>
      <c r="D50" s="3">
        <v>0</v>
      </c>
      <c r="E50" s="3">
        <v>6540379000</v>
      </c>
      <c r="F50" s="3">
        <v>0</v>
      </c>
    </row>
    <row r="51" spans="1:6" s="3" customFormat="1" x14ac:dyDescent="0.25">
      <c r="A51" s="2" t="s">
        <v>136</v>
      </c>
      <c r="B51" s="2" t="s">
        <v>137</v>
      </c>
      <c r="C51" s="23">
        <v>0</v>
      </c>
      <c r="D51" s="3">
        <v>4972168095</v>
      </c>
      <c r="E51" s="3">
        <v>0</v>
      </c>
      <c r="F51" s="3">
        <v>0</v>
      </c>
    </row>
    <row r="52" spans="1:6" s="3" customFormat="1" x14ac:dyDescent="0.25">
      <c r="A52" s="2" t="s">
        <v>138</v>
      </c>
      <c r="B52" s="2" t="s">
        <v>139</v>
      </c>
      <c r="C52" s="25">
        <v>0</v>
      </c>
      <c r="D52" s="6">
        <v>7963258648</v>
      </c>
      <c r="E52" s="6">
        <v>2670221000</v>
      </c>
      <c r="F52" s="6">
        <v>1937083816</v>
      </c>
    </row>
    <row r="53" spans="1:6" x14ac:dyDescent="0.25">
      <c r="A53" s="39" t="s">
        <v>8</v>
      </c>
      <c r="B53" s="39"/>
      <c r="C53" s="22">
        <v>0</v>
      </c>
      <c r="D53" s="4">
        <v>8293408133.000001</v>
      </c>
      <c r="E53" s="4">
        <v>16294000000</v>
      </c>
      <c r="F53" s="4">
        <v>0</v>
      </c>
    </row>
    <row r="54" spans="1:6" x14ac:dyDescent="0.25">
      <c r="A54" s="2" t="s">
        <v>108</v>
      </c>
      <c r="B54" s="2" t="s">
        <v>109</v>
      </c>
      <c r="C54" s="23">
        <v>0</v>
      </c>
      <c r="D54" s="3">
        <v>8293408133.000001</v>
      </c>
      <c r="E54" s="3">
        <v>14924000000</v>
      </c>
      <c r="F54" s="3">
        <v>0</v>
      </c>
    </row>
    <row r="55" spans="1:6" x14ac:dyDescent="0.25">
      <c r="A55" s="2" t="s">
        <v>193</v>
      </c>
      <c r="B55" s="8" t="s">
        <v>194</v>
      </c>
      <c r="C55" s="25">
        <v>0</v>
      </c>
      <c r="D55" s="6">
        <v>0</v>
      </c>
      <c r="E55" s="6">
        <v>1370000000</v>
      </c>
      <c r="F55" s="6">
        <v>0</v>
      </c>
    </row>
    <row r="56" spans="1:6" s="3" customFormat="1" x14ac:dyDescent="0.25">
      <c r="A56" s="39" t="s">
        <v>124</v>
      </c>
      <c r="B56" s="39"/>
      <c r="C56" s="22">
        <v>11000000000</v>
      </c>
      <c r="D56" s="4">
        <v>167744289518.99997</v>
      </c>
      <c r="E56" s="4">
        <v>281571149000</v>
      </c>
      <c r="F56" s="4">
        <v>1692121296</v>
      </c>
    </row>
    <row r="57" spans="1:6" s="3" customFormat="1" x14ac:dyDescent="0.25">
      <c r="A57" s="2" t="s">
        <v>125</v>
      </c>
      <c r="B57" s="2" t="s">
        <v>126</v>
      </c>
      <c r="C57" s="23">
        <v>0</v>
      </c>
      <c r="D57" s="3">
        <v>74330107</v>
      </c>
      <c r="E57" s="3">
        <v>254000000</v>
      </c>
      <c r="F57" s="3">
        <v>0</v>
      </c>
    </row>
    <row r="58" spans="1:6" s="3" customFormat="1" x14ac:dyDescent="0.25">
      <c r="A58" s="2" t="s">
        <v>127</v>
      </c>
      <c r="B58" s="2" t="s">
        <v>1</v>
      </c>
      <c r="C58" s="23">
        <v>7144435966</v>
      </c>
      <c r="D58" s="3">
        <v>4108257584</v>
      </c>
      <c r="E58" s="3">
        <v>14036086000</v>
      </c>
      <c r="F58" s="3">
        <v>0</v>
      </c>
    </row>
    <row r="59" spans="1:6" s="3" customFormat="1" x14ac:dyDescent="0.25">
      <c r="A59" s="2" t="s">
        <v>128</v>
      </c>
      <c r="B59" s="2" t="s">
        <v>129</v>
      </c>
      <c r="C59" s="23">
        <v>0</v>
      </c>
      <c r="D59" s="3">
        <v>0</v>
      </c>
      <c r="E59" s="3">
        <v>0</v>
      </c>
      <c r="F59" s="3">
        <v>0</v>
      </c>
    </row>
    <row r="60" spans="1:6" s="3" customFormat="1" x14ac:dyDescent="0.25">
      <c r="A60" s="2" t="s">
        <v>130</v>
      </c>
      <c r="B60" s="2" t="s">
        <v>131</v>
      </c>
      <c r="C60" s="23">
        <v>0</v>
      </c>
      <c r="D60" s="3">
        <v>19806063798</v>
      </c>
      <c r="E60" s="3">
        <v>35353097000</v>
      </c>
      <c r="F60" s="3">
        <v>1001921296</v>
      </c>
    </row>
    <row r="61" spans="1:6" s="3" customFormat="1" x14ac:dyDescent="0.25">
      <c r="A61" s="2" t="s">
        <v>175</v>
      </c>
      <c r="B61" s="8" t="s">
        <v>132</v>
      </c>
      <c r="C61" s="23">
        <v>0</v>
      </c>
      <c r="D61" s="3">
        <v>71873940407</v>
      </c>
      <c r="E61" s="3">
        <v>94657862000</v>
      </c>
      <c r="F61" s="3">
        <v>0</v>
      </c>
    </row>
    <row r="62" spans="1:6" s="3" customFormat="1" x14ac:dyDescent="0.25">
      <c r="A62" s="2" t="s">
        <v>133</v>
      </c>
      <c r="B62" s="2" t="s">
        <v>2</v>
      </c>
      <c r="C62" s="23">
        <v>3855564034</v>
      </c>
      <c r="D62" s="3">
        <v>71727510338</v>
      </c>
      <c r="E62" s="3">
        <v>134517103999.99998</v>
      </c>
      <c r="F62" s="3">
        <v>690200000</v>
      </c>
    </row>
    <row r="63" spans="1:6" s="3" customFormat="1" x14ac:dyDescent="0.25">
      <c r="A63" s="2" t="s">
        <v>161</v>
      </c>
      <c r="B63" s="2" t="s">
        <v>162</v>
      </c>
      <c r="C63" s="25">
        <v>0</v>
      </c>
      <c r="D63" s="6">
        <v>154187285</v>
      </c>
      <c r="E63" s="6">
        <v>2753000000</v>
      </c>
      <c r="F63" s="6">
        <v>0</v>
      </c>
    </row>
    <row r="64" spans="1:6" x14ac:dyDescent="0.25">
      <c r="A64" s="39" t="s">
        <v>73</v>
      </c>
      <c r="B64" s="39"/>
      <c r="C64" s="22">
        <v>0</v>
      </c>
      <c r="D64" s="4">
        <v>4278791298</v>
      </c>
      <c r="E64" s="4">
        <v>22834632000</v>
      </c>
      <c r="F64" s="4">
        <v>17320020</v>
      </c>
    </row>
    <row r="65" spans="1:8" x14ac:dyDescent="0.25">
      <c r="A65" s="2" t="s">
        <v>74</v>
      </c>
      <c r="B65" s="2" t="s">
        <v>75</v>
      </c>
      <c r="C65" s="23">
        <v>0</v>
      </c>
      <c r="D65" s="3">
        <v>137290723</v>
      </c>
      <c r="E65" s="3">
        <v>671388000</v>
      </c>
      <c r="F65" s="3">
        <v>0</v>
      </c>
    </row>
    <row r="66" spans="1:8" x14ac:dyDescent="0.25">
      <c r="A66" s="2" t="s">
        <v>76</v>
      </c>
      <c r="B66" s="2" t="s">
        <v>77</v>
      </c>
      <c r="C66" s="23">
        <v>0</v>
      </c>
      <c r="D66" s="3">
        <v>3902999400</v>
      </c>
      <c r="E66" s="3">
        <v>20831632000</v>
      </c>
      <c r="F66" s="3">
        <v>17320020</v>
      </c>
    </row>
    <row r="67" spans="1:8" x14ac:dyDescent="0.25">
      <c r="A67" s="2" t="s">
        <v>78</v>
      </c>
      <c r="B67" s="2" t="s">
        <v>79</v>
      </c>
      <c r="C67" s="25">
        <v>0</v>
      </c>
      <c r="D67" s="6">
        <v>238501175</v>
      </c>
      <c r="E67" s="6">
        <v>1331612000</v>
      </c>
      <c r="F67" s="6">
        <v>0</v>
      </c>
    </row>
    <row r="68" spans="1:8" x14ac:dyDescent="0.25">
      <c r="A68" s="39" t="s">
        <v>80</v>
      </c>
      <c r="B68" s="39"/>
      <c r="C68" s="22">
        <v>14952000000</v>
      </c>
      <c r="D68" s="4">
        <v>808027984996.00012</v>
      </c>
      <c r="E68" s="4">
        <v>415721000000</v>
      </c>
      <c r="F68" s="4">
        <v>240758263072</v>
      </c>
    </row>
    <row r="69" spans="1:8" x14ac:dyDescent="0.25">
      <c r="A69" s="2" t="s">
        <v>81</v>
      </c>
      <c r="B69" s="2" t="s">
        <v>82</v>
      </c>
      <c r="C69" s="23">
        <v>0</v>
      </c>
      <c r="D69" s="3">
        <v>4632844115</v>
      </c>
      <c r="E69" s="3">
        <v>0</v>
      </c>
      <c r="F69" s="3">
        <v>0</v>
      </c>
    </row>
    <row r="70" spans="1:8" x14ac:dyDescent="0.25">
      <c r="A70" s="2" t="s">
        <v>83</v>
      </c>
      <c r="B70" s="2" t="s">
        <v>84</v>
      </c>
      <c r="C70" s="23">
        <v>0</v>
      </c>
      <c r="D70" s="3">
        <v>26481859234</v>
      </c>
      <c r="E70" s="3">
        <v>33423000000</v>
      </c>
      <c r="F70" s="3">
        <v>28362600370</v>
      </c>
    </row>
    <row r="71" spans="1:8" x14ac:dyDescent="0.25">
      <c r="A71" s="2" t="s">
        <v>85</v>
      </c>
      <c r="B71" s="2" t="s">
        <v>3</v>
      </c>
      <c r="C71" s="23">
        <v>14952000000</v>
      </c>
      <c r="D71" s="3">
        <v>160564061501</v>
      </c>
      <c r="E71" s="3">
        <v>245084280000</v>
      </c>
      <c r="F71" s="3">
        <v>138339701897</v>
      </c>
    </row>
    <row r="72" spans="1:8" x14ac:dyDescent="0.25">
      <c r="A72" s="2" t="s">
        <v>86</v>
      </c>
      <c r="B72" s="2" t="s">
        <v>87</v>
      </c>
      <c r="C72" s="23">
        <v>0</v>
      </c>
      <c r="D72" s="3">
        <v>92325447228</v>
      </c>
      <c r="E72" s="3">
        <v>60017000000</v>
      </c>
      <c r="F72" s="3">
        <v>58660886902</v>
      </c>
    </row>
    <row r="73" spans="1:8" x14ac:dyDescent="0.25">
      <c r="A73" s="2" t="s">
        <v>88</v>
      </c>
      <c r="B73" s="2" t="s">
        <v>89</v>
      </c>
      <c r="C73" s="23">
        <v>0</v>
      </c>
      <c r="D73" s="3">
        <v>262449327270</v>
      </c>
      <c r="E73" s="3">
        <v>10000000000</v>
      </c>
      <c r="F73" s="3">
        <v>0</v>
      </c>
    </row>
    <row r="74" spans="1:8" x14ac:dyDescent="0.25">
      <c r="A74" s="2" t="s">
        <v>90</v>
      </c>
      <c r="B74" s="2" t="s">
        <v>91</v>
      </c>
      <c r="C74" s="23">
        <v>0</v>
      </c>
      <c r="D74" s="3">
        <v>230511962257</v>
      </c>
      <c r="E74" s="3">
        <v>50000000000</v>
      </c>
      <c r="F74" s="3">
        <v>0</v>
      </c>
      <c r="H74" s="37"/>
    </row>
    <row r="75" spans="1:8" x14ac:dyDescent="0.25">
      <c r="A75" s="2" t="s">
        <v>176</v>
      </c>
      <c r="B75" s="16" t="s">
        <v>177</v>
      </c>
      <c r="C75" s="23">
        <v>0</v>
      </c>
      <c r="D75" s="3">
        <v>7602614565</v>
      </c>
      <c r="E75" s="3">
        <v>0</v>
      </c>
      <c r="F75" s="3">
        <v>0</v>
      </c>
      <c r="H75" s="37"/>
    </row>
    <row r="76" spans="1:8" x14ac:dyDescent="0.25">
      <c r="A76" s="2" t="s">
        <v>92</v>
      </c>
      <c r="B76" s="2" t="s">
        <v>93</v>
      </c>
      <c r="C76" s="23">
        <v>0</v>
      </c>
      <c r="D76" s="3">
        <v>5268298268</v>
      </c>
      <c r="E76" s="3">
        <v>0</v>
      </c>
      <c r="F76" s="3">
        <v>0</v>
      </c>
      <c r="H76" s="37"/>
    </row>
    <row r="77" spans="1:8" x14ac:dyDescent="0.25">
      <c r="A77" s="2" t="s">
        <v>94</v>
      </c>
      <c r="B77" s="2" t="s">
        <v>95</v>
      </c>
      <c r="C77" s="23">
        <v>0</v>
      </c>
      <c r="D77" s="3">
        <v>2045845000</v>
      </c>
      <c r="E77" s="3">
        <v>0</v>
      </c>
      <c r="F77" s="3">
        <v>0</v>
      </c>
    </row>
    <row r="78" spans="1:8" x14ac:dyDescent="0.25">
      <c r="A78" s="2" t="s">
        <v>96</v>
      </c>
      <c r="B78" s="2" t="s">
        <v>97</v>
      </c>
      <c r="C78" s="23">
        <v>0</v>
      </c>
      <c r="D78" s="3">
        <v>12572386067</v>
      </c>
      <c r="E78" s="3">
        <v>14569000000</v>
      </c>
      <c r="F78" s="3">
        <v>13415073903</v>
      </c>
    </row>
    <row r="79" spans="1:8" x14ac:dyDescent="0.25">
      <c r="A79" s="2" t="s">
        <v>98</v>
      </c>
      <c r="B79" s="2" t="s">
        <v>99</v>
      </c>
      <c r="C79" s="25">
        <v>0</v>
      </c>
      <c r="D79" s="3">
        <v>3573339491</v>
      </c>
      <c r="E79" s="3">
        <v>2627720000</v>
      </c>
      <c r="F79" s="3">
        <v>1980000000</v>
      </c>
    </row>
    <row r="80" spans="1:8" x14ac:dyDescent="0.25">
      <c r="A80" s="39" t="s">
        <v>110</v>
      </c>
      <c r="B80" s="39"/>
      <c r="C80" s="22">
        <v>83580842097</v>
      </c>
      <c r="D80" s="5">
        <v>794597219217</v>
      </c>
      <c r="E80" s="5">
        <v>701117474000</v>
      </c>
      <c r="F80" s="5">
        <v>99000000</v>
      </c>
    </row>
    <row r="81" spans="1:6" x14ac:dyDescent="0.25">
      <c r="A81" s="2" t="s">
        <v>111</v>
      </c>
      <c r="B81" s="2" t="s">
        <v>112</v>
      </c>
      <c r="C81" s="23">
        <v>0</v>
      </c>
      <c r="D81" s="3">
        <f>171997062698+185132710</f>
        <v>172182195408</v>
      </c>
      <c r="E81" s="3">
        <v>202649927000</v>
      </c>
      <c r="F81" s="3">
        <v>0</v>
      </c>
    </row>
    <row r="82" spans="1:6" s="3" customFormat="1" x14ac:dyDescent="0.25">
      <c r="A82" s="2" t="s">
        <v>113</v>
      </c>
      <c r="B82" s="2" t="s">
        <v>4</v>
      </c>
      <c r="C82" s="23">
        <v>2185933960</v>
      </c>
      <c r="D82" s="3">
        <v>356350614651</v>
      </c>
      <c r="E82" s="3">
        <v>363272402000</v>
      </c>
      <c r="F82" s="3">
        <v>99000000</v>
      </c>
    </row>
    <row r="83" spans="1:6" s="3" customFormat="1" x14ac:dyDescent="0.25">
      <c r="A83" s="2" t="s">
        <v>114</v>
      </c>
      <c r="B83" s="2" t="s">
        <v>5</v>
      </c>
      <c r="C83" s="23">
        <v>81394908137</v>
      </c>
      <c r="D83" s="3">
        <v>198337560047</v>
      </c>
      <c r="E83" s="3">
        <v>23821000000</v>
      </c>
      <c r="F83" s="3">
        <v>0</v>
      </c>
    </row>
    <row r="84" spans="1:6" s="3" customFormat="1" x14ac:dyDescent="0.25">
      <c r="A84" s="2" t="s">
        <v>117</v>
      </c>
      <c r="B84" s="8" t="s">
        <v>118</v>
      </c>
      <c r="C84" s="23">
        <v>0</v>
      </c>
      <c r="D84" s="3">
        <v>36939885403</v>
      </c>
      <c r="E84" s="3">
        <v>7000000000</v>
      </c>
      <c r="F84" s="3">
        <v>0</v>
      </c>
    </row>
    <row r="85" spans="1:6" s="3" customFormat="1" x14ac:dyDescent="0.25">
      <c r="A85" s="9" t="s">
        <v>115</v>
      </c>
      <c r="B85" s="9" t="s">
        <v>116</v>
      </c>
      <c r="C85" s="25">
        <v>0</v>
      </c>
      <c r="D85" s="6">
        <v>30786963708</v>
      </c>
      <c r="E85" s="6">
        <v>104374145000</v>
      </c>
      <c r="F85" s="6">
        <v>0</v>
      </c>
    </row>
    <row r="86" spans="1:6" x14ac:dyDescent="0.25">
      <c r="A86" s="40" t="s">
        <v>100</v>
      </c>
      <c r="B86" s="40"/>
      <c r="C86" s="22">
        <v>0</v>
      </c>
      <c r="D86" s="4">
        <v>59462802697</v>
      </c>
      <c r="E86" s="4">
        <v>22764000000</v>
      </c>
      <c r="F86" s="4">
        <v>2283726247</v>
      </c>
    </row>
    <row r="87" spans="1:6" x14ac:dyDescent="0.25">
      <c r="A87" s="2" t="s">
        <v>101</v>
      </c>
      <c r="B87" s="2" t="s">
        <v>102</v>
      </c>
      <c r="C87" s="23">
        <v>0</v>
      </c>
      <c r="D87" s="3">
        <v>59462802697</v>
      </c>
      <c r="E87" s="3">
        <v>22764000000</v>
      </c>
      <c r="F87" s="3">
        <v>2283726247</v>
      </c>
    </row>
    <row r="88" spans="1:6" x14ac:dyDescent="0.25">
      <c r="A88" s="2" t="s">
        <v>178</v>
      </c>
      <c r="B88" s="8" t="s">
        <v>103</v>
      </c>
      <c r="C88" s="25">
        <v>0</v>
      </c>
      <c r="D88" s="6">
        <v>0</v>
      </c>
      <c r="E88" s="6">
        <v>0</v>
      </c>
      <c r="F88" s="6">
        <v>0</v>
      </c>
    </row>
    <row r="89" spans="1:6" s="3" customFormat="1" x14ac:dyDescent="0.25">
      <c r="A89" s="39" t="s">
        <v>119</v>
      </c>
      <c r="B89" s="39"/>
      <c r="C89" s="22">
        <v>0</v>
      </c>
      <c r="D89" s="4">
        <v>39999377161</v>
      </c>
      <c r="E89" s="4">
        <v>12200000000</v>
      </c>
      <c r="F89" s="4">
        <v>0</v>
      </c>
    </row>
    <row r="90" spans="1:6" s="3" customFormat="1" x14ac:dyDescent="0.25">
      <c r="A90" s="2" t="s">
        <v>120</v>
      </c>
      <c r="B90" s="2" t="s">
        <v>121</v>
      </c>
      <c r="C90" s="23">
        <v>0</v>
      </c>
      <c r="D90" s="3">
        <v>39999377161</v>
      </c>
      <c r="E90" s="3">
        <v>12200000000</v>
      </c>
      <c r="F90" s="3">
        <v>0</v>
      </c>
    </row>
    <row r="91" spans="1:6" s="3" customFormat="1" x14ac:dyDescent="0.25">
      <c r="A91" s="39" t="s">
        <v>11</v>
      </c>
      <c r="B91" s="39"/>
      <c r="C91" s="24">
        <v>0</v>
      </c>
      <c r="D91" s="5">
        <v>6660848757.000001</v>
      </c>
      <c r="E91" s="5">
        <v>4628574000</v>
      </c>
      <c r="F91" s="5">
        <v>0</v>
      </c>
    </row>
    <row r="92" spans="1:6" s="3" customFormat="1" x14ac:dyDescent="0.25">
      <c r="A92" s="2" t="s">
        <v>163</v>
      </c>
      <c r="B92" s="2" t="s">
        <v>164</v>
      </c>
      <c r="C92" s="23">
        <v>0</v>
      </c>
      <c r="D92" s="3">
        <v>1021061081</v>
      </c>
      <c r="E92" s="3">
        <v>0</v>
      </c>
      <c r="F92" s="3">
        <v>0</v>
      </c>
    </row>
    <row r="93" spans="1:6" s="3" customFormat="1" x14ac:dyDescent="0.25">
      <c r="A93" s="2" t="s">
        <v>165</v>
      </c>
      <c r="B93" s="12" t="s">
        <v>166</v>
      </c>
      <c r="C93" s="23">
        <v>0</v>
      </c>
      <c r="D93" s="3">
        <v>3974361010</v>
      </c>
      <c r="E93" s="3">
        <v>0</v>
      </c>
      <c r="F93" s="3">
        <v>0</v>
      </c>
    </row>
    <row r="94" spans="1:6" s="3" customFormat="1" x14ac:dyDescent="0.25">
      <c r="A94" s="2" t="s">
        <v>140</v>
      </c>
      <c r="B94" s="2" t="s">
        <v>141</v>
      </c>
      <c r="C94" s="23">
        <v>0</v>
      </c>
      <c r="D94" s="3">
        <v>1665426666</v>
      </c>
      <c r="E94" s="3">
        <v>4628574000</v>
      </c>
      <c r="F94" s="3">
        <v>0</v>
      </c>
    </row>
    <row r="95" spans="1:6" x14ac:dyDescent="0.25">
      <c r="A95" s="39" t="s">
        <v>6</v>
      </c>
      <c r="B95" s="39"/>
      <c r="C95" s="24">
        <v>0</v>
      </c>
      <c r="D95" s="5">
        <v>6446016210</v>
      </c>
      <c r="E95" s="5">
        <v>5000000000</v>
      </c>
      <c r="F95" s="5">
        <v>347800000</v>
      </c>
    </row>
    <row r="96" spans="1:6" x14ac:dyDescent="0.25">
      <c r="A96" s="2" t="s">
        <v>104</v>
      </c>
      <c r="B96" s="2" t="s">
        <v>105</v>
      </c>
      <c r="C96" s="23">
        <v>0</v>
      </c>
      <c r="D96" s="3">
        <v>4489120467</v>
      </c>
      <c r="E96" s="3">
        <v>5000000000</v>
      </c>
      <c r="F96" s="3">
        <v>347800000</v>
      </c>
    </row>
    <row r="97" spans="1:6" x14ac:dyDescent="0.25">
      <c r="A97" s="2" t="s">
        <v>179</v>
      </c>
      <c r="B97" s="15" t="s">
        <v>180</v>
      </c>
      <c r="C97" s="23">
        <v>0</v>
      </c>
      <c r="D97" s="3">
        <v>998571036</v>
      </c>
      <c r="E97" s="3">
        <v>0</v>
      </c>
      <c r="F97" s="3">
        <v>0</v>
      </c>
    </row>
    <row r="98" spans="1:6" x14ac:dyDescent="0.25">
      <c r="A98" s="9" t="s">
        <v>181</v>
      </c>
      <c r="B98" s="17" t="s">
        <v>182</v>
      </c>
      <c r="C98" s="25">
        <v>0</v>
      </c>
      <c r="D98" s="6">
        <v>958324707</v>
      </c>
      <c r="E98" s="6">
        <v>0</v>
      </c>
      <c r="F98" s="6">
        <v>0</v>
      </c>
    </row>
    <row r="99" spans="1:6" x14ac:dyDescent="0.25">
      <c r="A99" s="39" t="s">
        <v>7</v>
      </c>
      <c r="B99" s="39"/>
      <c r="C99" s="22">
        <v>0</v>
      </c>
      <c r="D99" s="4">
        <v>15789992719</v>
      </c>
      <c r="E99" s="4">
        <v>11219575000</v>
      </c>
      <c r="F99" s="4">
        <v>8513051914</v>
      </c>
    </row>
    <row r="100" spans="1:6" x14ac:dyDescent="0.25">
      <c r="A100" s="2" t="s">
        <v>106</v>
      </c>
      <c r="B100" s="2" t="s">
        <v>107</v>
      </c>
      <c r="C100" s="25">
        <v>0</v>
      </c>
      <c r="D100" s="6">
        <v>15789992719</v>
      </c>
      <c r="E100" s="6">
        <v>11219575000</v>
      </c>
      <c r="F100" s="6">
        <v>8513051914</v>
      </c>
    </row>
    <row r="101" spans="1:6" x14ac:dyDescent="0.25">
      <c r="A101" s="42" t="s">
        <v>167</v>
      </c>
      <c r="B101" s="42"/>
      <c r="C101" s="22">
        <v>0</v>
      </c>
      <c r="D101" s="4">
        <v>15287927701</v>
      </c>
      <c r="E101" s="4">
        <v>0</v>
      </c>
      <c r="F101" s="4">
        <v>0</v>
      </c>
    </row>
    <row r="102" spans="1:6" x14ac:dyDescent="0.25">
      <c r="A102" s="2" t="s">
        <v>168</v>
      </c>
      <c r="B102" s="11" t="s">
        <v>169</v>
      </c>
      <c r="C102" s="23">
        <v>0</v>
      </c>
      <c r="D102" s="3">
        <v>15287927701</v>
      </c>
      <c r="E102" s="3">
        <v>0</v>
      </c>
      <c r="F102" s="3">
        <v>0</v>
      </c>
    </row>
    <row r="103" spans="1:6" s="3" customFormat="1" x14ac:dyDescent="0.25">
      <c r="A103" s="39" t="s">
        <v>12</v>
      </c>
      <c r="B103" s="39"/>
      <c r="C103" s="24">
        <v>0</v>
      </c>
      <c r="D103" s="5">
        <v>22069505474</v>
      </c>
      <c r="E103" s="5">
        <v>65392000000</v>
      </c>
      <c r="F103" s="5">
        <v>1734598975</v>
      </c>
    </row>
    <row r="104" spans="1:6" s="3" customFormat="1" x14ac:dyDescent="0.25">
      <c r="A104" s="9" t="s">
        <v>142</v>
      </c>
      <c r="B104" s="9" t="s">
        <v>143</v>
      </c>
      <c r="C104" s="25">
        <v>0</v>
      </c>
      <c r="D104" s="3">
        <v>22069505474</v>
      </c>
      <c r="E104" s="3">
        <v>65392000000</v>
      </c>
      <c r="F104" s="3">
        <v>1734598975</v>
      </c>
    </row>
    <row r="105" spans="1:6" s="3" customFormat="1" x14ac:dyDescent="0.25">
      <c r="A105" s="39" t="s">
        <v>183</v>
      </c>
      <c r="B105" s="39"/>
      <c r="C105" s="24">
        <v>0</v>
      </c>
      <c r="D105" s="5">
        <v>57944855987</v>
      </c>
      <c r="E105" s="5">
        <v>450879000000</v>
      </c>
      <c r="F105" s="5">
        <v>2741095000</v>
      </c>
    </row>
    <row r="106" spans="1:6" s="3" customFormat="1" x14ac:dyDescent="0.25">
      <c r="A106" s="9" t="s">
        <v>184</v>
      </c>
      <c r="B106" s="9" t="s">
        <v>185</v>
      </c>
      <c r="C106" s="25">
        <v>0</v>
      </c>
      <c r="D106" s="6">
        <v>57944855987</v>
      </c>
      <c r="E106" s="6">
        <v>450879000000</v>
      </c>
      <c r="F106" s="6">
        <v>2741095000</v>
      </c>
    </row>
    <row r="107" spans="1:6" s="3" customFormat="1" ht="15.75" thickBot="1" x14ac:dyDescent="0.3">
      <c r="A107" s="38" t="s">
        <v>144</v>
      </c>
      <c r="B107" s="38"/>
      <c r="C107" s="26">
        <v>231211442683</v>
      </c>
      <c r="D107" s="10">
        <f>+D105+D103+D101+D99+D95+D91+D89+D86+D80+D68+D64+D56+D53+D48+D34+D32+D21+D15+D11+D5</f>
        <v>4456275895289</v>
      </c>
      <c r="E107" s="10">
        <f>+E105+E103+E99+E95+E91+E89+E86+E80+E68+E64+E56+E53+E48+E34+E32+E21+E15+E11+E5</f>
        <v>3645142122000</v>
      </c>
      <c r="F107" s="10">
        <v>523065447034</v>
      </c>
    </row>
    <row r="108" spans="1:6" s="18" customFormat="1" x14ac:dyDescent="0.25">
      <c r="A108" s="28" t="s">
        <v>190</v>
      </c>
      <c r="B108" s="19"/>
      <c r="C108" s="20"/>
      <c r="D108" s="20"/>
    </row>
    <row r="109" spans="1:6" ht="15.75" x14ac:dyDescent="0.25">
      <c r="A109" s="13" t="s">
        <v>186</v>
      </c>
    </row>
    <row r="110" spans="1:6" ht="15.75" x14ac:dyDescent="0.25">
      <c r="A110" s="13" t="s">
        <v>187</v>
      </c>
    </row>
    <row r="111" spans="1:6" x14ac:dyDescent="0.25">
      <c r="A111" s="14" t="s">
        <v>188</v>
      </c>
    </row>
    <row r="113" spans="3:3" x14ac:dyDescent="0.25">
      <c r="C113" s="1"/>
    </row>
    <row r="114" spans="3:3" x14ac:dyDescent="0.25">
      <c r="C114" s="1"/>
    </row>
    <row r="115" spans="3:3" x14ac:dyDescent="0.25">
      <c r="C115" s="1"/>
    </row>
    <row r="116" spans="3:3" x14ac:dyDescent="0.25">
      <c r="C116" s="1"/>
    </row>
    <row r="117" spans="3:3" x14ac:dyDescent="0.25">
      <c r="C117" s="1"/>
    </row>
    <row r="118" spans="3:3" x14ac:dyDescent="0.25">
      <c r="C118" s="1"/>
    </row>
    <row r="119" spans="3:3" x14ac:dyDescent="0.25">
      <c r="C119" s="1"/>
    </row>
    <row r="120" spans="3:3" x14ac:dyDescent="0.25">
      <c r="C120" s="1"/>
    </row>
    <row r="121" spans="3:3" x14ac:dyDescent="0.25">
      <c r="C121" s="1"/>
    </row>
  </sheetData>
  <mergeCells count="21">
    <mergeCell ref="A68:B68"/>
    <mergeCell ref="A5:B5"/>
    <mergeCell ref="A101:B101"/>
    <mergeCell ref="A103:B103"/>
    <mergeCell ref="A105:B105"/>
    <mergeCell ref="A48:B48"/>
    <mergeCell ref="A53:B53"/>
    <mergeCell ref="A56:B56"/>
    <mergeCell ref="A64:B64"/>
    <mergeCell ref="A11:B11"/>
    <mergeCell ref="A15:B15"/>
    <mergeCell ref="A21:B21"/>
    <mergeCell ref="A32:B32"/>
    <mergeCell ref="A34:B34"/>
    <mergeCell ref="A107:B107"/>
    <mergeCell ref="A80:B80"/>
    <mergeCell ref="A86:B86"/>
    <mergeCell ref="A89:B89"/>
    <mergeCell ref="A91:B91"/>
    <mergeCell ref="A95:B95"/>
    <mergeCell ref="A99:B99"/>
  </mergeCells>
  <pageMargins left="0.7" right="0.7" top="0.75" bottom="0.75" header="0.3" footer="0.3"/>
  <pageSetup orientation="portrait" verticalDpi="0" r:id="rId1"/>
  <customProperties>
    <customPr name="_pios_id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Acuerdo_781_2020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Marcela Rozo Alvarez</dc:creator>
  <cp:lastModifiedBy>José Vicente Castro Torres</cp:lastModifiedBy>
  <dcterms:created xsi:type="dcterms:W3CDTF">2018-02-14T13:44:41Z</dcterms:created>
  <dcterms:modified xsi:type="dcterms:W3CDTF">2022-04-07T00:13:08Z</dcterms:modified>
</cp:coreProperties>
</file>