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885" activeTab="0"/>
  </bookViews>
  <sheets>
    <sheet name="PUNTOS_8_AL_11" sheetId="1" r:id="rId1"/>
    <sheet name="PUNTO_12" sheetId="2" r:id="rId2"/>
  </sheets>
  <definedNames>
    <definedName name="_xlnm._FilterDatabase" localSheetId="1" hidden="1">'PUNTO_12'!$A$4:$C$123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<sst xmlns="http://schemas.openxmlformats.org/spreadsheetml/2006/main" count="214" uniqueCount="154">
  <si>
    <t>Potencial</t>
  </si>
  <si>
    <t>Obtenido</t>
  </si>
  <si>
    <t>Obligados</t>
  </si>
  <si>
    <t>Menos descuentos (10% y 1%)</t>
  </si>
  <si>
    <t>DESTINO</t>
  </si>
  <si>
    <t>PREDIOS</t>
  </si>
  <si>
    <t>RECAUDO</t>
  </si>
  <si>
    <t>Recaudo de objetos contenidos en el recaudo potencial.</t>
  </si>
  <si>
    <t>62-COMERCIALES</t>
  </si>
  <si>
    <t>64-INDUSTRIALES</t>
  </si>
  <si>
    <t>Cartera</t>
  </si>
  <si>
    <t>Indice Incumplimiento (Evasión)</t>
  </si>
  <si>
    <t>Indice Morosidad (Cartera)</t>
  </si>
  <si>
    <t>1-(Cociente entre la cartera y el recaudo potencial).</t>
  </si>
  <si>
    <t>1-(Cociente entre el recaudo logrado en vigencia y el potencial).</t>
  </si>
  <si>
    <t>Impuesto en Cartera de objetos contenidos en el recaudo potencial.</t>
  </si>
  <si>
    <t>USAQUÉN</t>
  </si>
  <si>
    <t>PASEO DE LOS LIBERTADORES</t>
  </si>
  <si>
    <t>VERBENAL</t>
  </si>
  <si>
    <t>LA URIBE</t>
  </si>
  <si>
    <t>SAN CRISTOBAL NORTE</t>
  </si>
  <si>
    <t>TOBERIN</t>
  </si>
  <si>
    <t>LOS CEDROS</t>
  </si>
  <si>
    <t>USAQUEN</t>
  </si>
  <si>
    <t>COUNTRY CLUB</t>
  </si>
  <si>
    <t>SANTA BARBARA</t>
  </si>
  <si>
    <t>CHAPINERO</t>
  </si>
  <si>
    <t>EL REFUGIO</t>
  </si>
  <si>
    <t>PARDO RUBIO</t>
  </si>
  <si>
    <t>CHICO LAGO</t>
  </si>
  <si>
    <t>SANTA FE</t>
  </si>
  <si>
    <t>SAGRADO CORAZON</t>
  </si>
  <si>
    <t>LA MACARENA</t>
  </si>
  <si>
    <t>LAS NIEVES</t>
  </si>
  <si>
    <t>LAS CRUCES</t>
  </si>
  <si>
    <t>LOURDES</t>
  </si>
  <si>
    <t>SAN CRISTÓBAL</t>
  </si>
  <si>
    <t>SAN BLAS</t>
  </si>
  <si>
    <t>SOSIEGO</t>
  </si>
  <si>
    <t>20 DE JULIO</t>
  </si>
  <si>
    <t>LA GLORIA</t>
  </si>
  <si>
    <t>LOS LIBERTADORES</t>
  </si>
  <si>
    <t>USME</t>
  </si>
  <si>
    <t>LA FLORA</t>
  </si>
  <si>
    <t>.</t>
  </si>
  <si>
    <t>DANUBIO</t>
  </si>
  <si>
    <t>GRAN YOMASA</t>
  </si>
  <si>
    <t>COMUNEROS</t>
  </si>
  <si>
    <t>ALFONSO LOPEZ</t>
  </si>
  <si>
    <t>PARQUE ENTRENUBES</t>
  </si>
  <si>
    <t>CIUDAD USME</t>
  </si>
  <si>
    <t>TUNJUELITO</t>
  </si>
  <si>
    <t>QUIROGA</t>
  </si>
  <si>
    <t>VENECIA</t>
  </si>
  <si>
    <t>BOSA</t>
  </si>
  <si>
    <t>APOGEO</t>
  </si>
  <si>
    <t>GRAN BRITALIA</t>
  </si>
  <si>
    <t>BOSA OCCIDENTAL</t>
  </si>
  <si>
    <t>BOSA CENTRAL</t>
  </si>
  <si>
    <t>EL PORVENIR</t>
  </si>
  <si>
    <t>TINTAL SUR</t>
  </si>
  <si>
    <t>KENNEDY</t>
  </si>
  <si>
    <t>AMERICAS</t>
  </si>
  <si>
    <t>CARVAJAL</t>
  </si>
  <si>
    <t>CASTILLA</t>
  </si>
  <si>
    <t>KENNEDY CENTRAL</t>
  </si>
  <si>
    <t>TIMIZA</t>
  </si>
  <si>
    <t>TINTAL NORTE</t>
  </si>
  <si>
    <t>CALANDAIMA</t>
  </si>
  <si>
    <t>CORABASTOS</t>
  </si>
  <si>
    <t>PATIO BONITO</t>
  </si>
  <si>
    <t>BAVARIA</t>
  </si>
  <si>
    <t>FONTIBÓN</t>
  </si>
  <si>
    <t>FONTIBON</t>
  </si>
  <si>
    <t>FONTIBON SAN PABLO</t>
  </si>
  <si>
    <t>ZONA FRANCA</t>
  </si>
  <si>
    <t>CIUDAD SALITRE OCCIDENTAL</t>
  </si>
  <si>
    <t>GRANJAS DE TECHO</t>
  </si>
  <si>
    <t>MODELIA</t>
  </si>
  <si>
    <t>CAPELLANIA</t>
  </si>
  <si>
    <t>AEROPUERTO EL DORADO</t>
  </si>
  <si>
    <t>ENGATIVA</t>
  </si>
  <si>
    <t>LAS FERIAS</t>
  </si>
  <si>
    <t>MINUTO DE DIOS</t>
  </si>
  <si>
    <t>BOYACA REAL</t>
  </si>
  <si>
    <t>SANTA CECILIA</t>
  </si>
  <si>
    <t>BOLIVIA</t>
  </si>
  <si>
    <t>GARCES NAVAS</t>
  </si>
  <si>
    <t>JARDIN BOTANICO</t>
  </si>
  <si>
    <t>ALAMOS</t>
  </si>
  <si>
    <t>SUBA</t>
  </si>
  <si>
    <t>LA ACADEMIA</t>
  </si>
  <si>
    <t>SAN JOSE DE BAVARIA</t>
  </si>
  <si>
    <t>BRITALIA</t>
  </si>
  <si>
    <t>EL PRADO</t>
  </si>
  <si>
    <t>LA ALHAMBRA</t>
  </si>
  <si>
    <t>CASA BLANCA SUBA</t>
  </si>
  <si>
    <t>NIZA</t>
  </si>
  <si>
    <t>LA FLORESTA</t>
  </si>
  <si>
    <t>EL RINCON</t>
  </si>
  <si>
    <t>TIBABUYES</t>
  </si>
  <si>
    <t>BARRIOS UNIDOS</t>
  </si>
  <si>
    <t>LOS ANDES</t>
  </si>
  <si>
    <t>DOCE DE OCTUBRE</t>
  </si>
  <si>
    <t>LOS ALCAZARES</t>
  </si>
  <si>
    <t>PARQUE SALITRE</t>
  </si>
  <si>
    <t>TEUSAQUILLO</t>
  </si>
  <si>
    <t>GALERIAS</t>
  </si>
  <si>
    <t>PARQUE SIMON BOLIVAR - CAN</t>
  </si>
  <si>
    <t>LA ESMERALDA</t>
  </si>
  <si>
    <t>QUINTA PAREDES</t>
  </si>
  <si>
    <t>CIUDAD SALITRE ORIENTAL</t>
  </si>
  <si>
    <t>LOS MÁRTIRES</t>
  </si>
  <si>
    <t>SANTA ISABEL</t>
  </si>
  <si>
    <t>LA SABANA</t>
  </si>
  <si>
    <t>ANTONIO NARIÑO</t>
  </si>
  <si>
    <t>CIUDAD JARDIN</t>
  </si>
  <si>
    <t>RESTREPO</t>
  </si>
  <si>
    <t>PUENTE ARANDA</t>
  </si>
  <si>
    <t>CIUDAD MONTES</t>
  </si>
  <si>
    <t>MUZU</t>
  </si>
  <si>
    <t>SAN RAFAEL</t>
  </si>
  <si>
    <t>ZONA INDUSTRIAL</t>
  </si>
  <si>
    <t>LA CANDELARIA</t>
  </si>
  <si>
    <t>RAFAEL URIBE</t>
  </si>
  <si>
    <t>SAN JOSE</t>
  </si>
  <si>
    <t>MARCO FIDEL SUAREZ</t>
  </si>
  <si>
    <t>MARRUECOS</t>
  </si>
  <si>
    <t>DIANA TURBAY</t>
  </si>
  <si>
    <t>CIUDAD BOLIVAR</t>
  </si>
  <si>
    <t>MONTE BLANCO</t>
  </si>
  <si>
    <t>ARBORIZADORA</t>
  </si>
  <si>
    <t>SAN FRANCISCO</t>
  </si>
  <si>
    <t>LUCERO</t>
  </si>
  <si>
    <t>EL TESORO</t>
  </si>
  <si>
    <t>ISMAEL PERDOMO</t>
  </si>
  <si>
    <t>JERUSALEM</t>
  </si>
  <si>
    <t>IA</t>
  </si>
  <si>
    <t>DEUDA</t>
  </si>
  <si>
    <t>TOTAL</t>
  </si>
  <si>
    <t>%</t>
  </si>
  <si>
    <t>LOCALIDAD</t>
  </si>
  <si>
    <t>UPZ</t>
  </si>
  <si>
    <t>COD</t>
  </si>
  <si>
    <t>NOMBRE</t>
  </si>
  <si>
    <t>SPAC NORMAL</t>
  </si>
  <si>
    <t>SPAC COVID</t>
  </si>
  <si>
    <t>SPAC TOTAL</t>
  </si>
  <si>
    <t>ÍNDICE DE MORA E ÍNDICE DE INCUMPLIMIENTO, PREDIOS COMERCIALES E INDUSTRIALES, 2021-2012</t>
  </si>
  <si>
    <t>Fuentes: Emisión Predial 2012-2021. Cartera Tributaria Certificada 2012-2021. Soportes Tributarios 2012-2021.</t>
  </si>
  <si>
    <t>Cifras en pesos.</t>
  </si>
  <si>
    <t>Cálculos y elaboración: DIB-SDH.</t>
  </si>
  <si>
    <t>PREDIOS COMERCIALES INSCRITOS EN EL SISTEMA DE PAGO ALTERNATIVO POR CUOTAS VOLUNTARIO - SPAC, POR UPZ, LOCALIDAD Y TIPO SPAC, 2021</t>
  </si>
  <si>
    <t>Fuentes: Emisión Predial 2021. Cartera Tributaria Certificada 2021. Soportes Tributarios 2021.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</si>
</sst>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_(* #,##0_);_(* \(#,##0\);_(* &quot;-&quot;??_);_(@_)"/>
    <numFmt numFmtId="178" formatCode="&quot;$&quot;\ #,##0"/>
    <numFmt numFmtId="179" formatCode="[$-240A]dddd\,\ dd&quot; de &quot;mmmm&quot; de &quot;yyyy"/>
    <numFmt numFmtId="180" formatCode="[$-240A]hh:mm:ss\ AM/PM"/>
  </numFmts>
  <fonts count="49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62"/>
      <name val="Calibri"/>
      <family val="2"/>
    </font>
    <font>
      <u val="single"/>
      <sz val="9"/>
      <color indexed="30"/>
      <name val="Calibri"/>
      <family val="2"/>
    </font>
    <font>
      <u val="single"/>
      <sz val="9"/>
      <color indexed="25"/>
      <name val="Calibri"/>
      <family val="2"/>
    </font>
    <font>
      <sz val="9"/>
      <color indexed="20"/>
      <name val="Calibri"/>
      <family val="2"/>
    </font>
    <font>
      <sz val="11"/>
      <color indexed="8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9"/>
      <color indexed="8"/>
      <name val="Calibri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u val="single"/>
      <sz val="9"/>
      <color theme="10"/>
      <name val="Calibri"/>
      <family val="2"/>
    </font>
    <font>
      <u val="single"/>
      <sz val="9"/>
      <color theme="11"/>
      <name val="Calibri"/>
      <family val="2"/>
    </font>
    <font>
      <sz val="9"/>
      <color rgb="FF9C0006"/>
      <name val="Calibri"/>
      <family val="2"/>
    </font>
    <font>
      <sz val="11"/>
      <color theme="1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112277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DF2F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>
        <color rgb="FFC1C1C1"/>
      </left>
      <right style="medium">
        <color rgb="FFB0B7BB"/>
      </right>
      <top>
        <color indexed="63"/>
      </top>
      <bottom style="medium">
        <color rgb="FFB0B7BB"/>
      </bottom>
    </border>
    <border>
      <left>
        <color indexed="63"/>
      </left>
      <right style="medium">
        <color rgb="FFB0B7BB"/>
      </right>
      <top>
        <color indexed="63"/>
      </top>
      <bottom style="medium">
        <color rgb="FFB0B7BB"/>
      </bottom>
    </border>
    <border>
      <left style="medium">
        <color rgb="FFC1C1C1"/>
      </left>
      <right style="medium">
        <color rgb="FFB0B7BB"/>
      </right>
      <top style="medium">
        <color rgb="FFB0B7BB"/>
      </top>
      <bottom>
        <color indexed="63"/>
      </bottom>
    </border>
    <border>
      <left style="medium">
        <color rgb="FFB0B7BB"/>
      </left>
      <right style="medium">
        <color rgb="FFB0B7BB"/>
      </right>
      <top style="medium">
        <color rgb="FFB0B7BB"/>
      </top>
      <bottom>
        <color indexed="63"/>
      </bottom>
    </border>
    <border>
      <left style="medium">
        <color rgb="FFC1C1C1"/>
      </left>
      <right style="medium">
        <color rgb="FFB0B7BB"/>
      </right>
      <top>
        <color indexed="63"/>
      </top>
      <bottom>
        <color indexed="63"/>
      </bottom>
    </border>
    <border>
      <left style="medium">
        <color rgb="FFB0B7BB"/>
      </left>
      <right style="medium">
        <color rgb="FFB0B7BB"/>
      </right>
      <top>
        <color indexed="63"/>
      </top>
      <bottom>
        <color indexed="63"/>
      </bottom>
    </border>
    <border>
      <left style="medium">
        <color rgb="FFB0B7BB"/>
      </left>
      <right style="medium">
        <color rgb="FFB0B7BB"/>
      </right>
      <top style="medium">
        <color rgb="FFB0B7BB"/>
      </top>
      <bottom style="medium">
        <color rgb="FFB0B7BB"/>
      </bottom>
    </border>
    <border>
      <left>
        <color indexed="63"/>
      </left>
      <right style="medium">
        <color rgb="FFB0B7BB"/>
      </right>
      <top style="medium">
        <color rgb="FFB0B7BB"/>
      </top>
      <bottom style="medium">
        <color rgb="FFB0B7BB"/>
      </bottom>
    </border>
    <border>
      <left style="medium">
        <color rgb="FFC1C1C1"/>
      </left>
      <right style="medium">
        <color rgb="FFC1C1C1"/>
      </right>
      <top style="medium">
        <color rgb="FFC1C1C1"/>
      </top>
      <bottom style="medium">
        <color rgb="FFC1C1C1"/>
      </bottom>
    </border>
    <border>
      <left style="medium">
        <color rgb="FFB0B7BB"/>
      </left>
      <right style="thin">
        <color rgb="FFB0B7BB"/>
      </right>
      <top style="medium">
        <color rgb="FFB0B7BB"/>
      </top>
      <bottom style="thin">
        <color rgb="FFB0B7BB"/>
      </bottom>
    </border>
    <border>
      <left style="thin">
        <color rgb="FFB0B7BB"/>
      </left>
      <right style="medium">
        <color rgb="FFB0B7BB"/>
      </right>
      <top style="medium">
        <color rgb="FFB0B7BB"/>
      </top>
      <bottom style="thin">
        <color rgb="FFB0B7BB"/>
      </bottom>
    </border>
    <border>
      <left style="medium">
        <color rgb="FFB0B7BB"/>
      </left>
      <right style="thin">
        <color rgb="FFB0B7BB"/>
      </right>
      <top style="thin">
        <color rgb="FFB0B7BB"/>
      </top>
      <bottom style="thin">
        <color rgb="FFB0B7BB"/>
      </bottom>
    </border>
    <border>
      <left style="thin">
        <color rgb="FFB0B7BB"/>
      </left>
      <right style="medium">
        <color rgb="FFB0B7BB"/>
      </right>
      <top style="thin">
        <color rgb="FFB0B7BB"/>
      </top>
      <bottom style="thin">
        <color rgb="FFB0B7BB"/>
      </bottom>
    </border>
    <border>
      <left>
        <color indexed="63"/>
      </left>
      <right style="thin">
        <color rgb="FFB0B7BB"/>
      </right>
      <top style="medium">
        <color rgb="FFB0B7BB"/>
      </top>
      <bottom style="thin">
        <color rgb="FFB0B7BB"/>
      </bottom>
    </border>
    <border>
      <left>
        <color indexed="63"/>
      </left>
      <right style="thin">
        <color rgb="FFB0B7BB"/>
      </right>
      <top style="thin">
        <color rgb="FFB0B7BB"/>
      </top>
      <bottom style="thin">
        <color rgb="FFB0B7BB"/>
      </bottom>
    </border>
    <border>
      <left style="medium">
        <color rgb="FFB0B7BB"/>
      </left>
      <right style="thin">
        <color rgb="FFB0B7BB"/>
      </right>
      <top style="thin">
        <color rgb="FFB0B7BB"/>
      </top>
      <bottom>
        <color indexed="63"/>
      </bottom>
    </border>
    <border>
      <left style="thin">
        <color rgb="FFB0B7BB"/>
      </left>
      <right style="medium">
        <color rgb="FFB0B7BB"/>
      </right>
      <top style="thin">
        <color rgb="FFB0B7BB"/>
      </top>
      <bottom>
        <color indexed="63"/>
      </bottom>
    </border>
    <border>
      <left>
        <color indexed="63"/>
      </left>
      <right style="thin">
        <color rgb="FFB0B7BB"/>
      </right>
      <top style="thin">
        <color rgb="FFB0B7BB"/>
      </top>
      <bottom>
        <color indexed="63"/>
      </bottom>
    </border>
    <border>
      <left style="medium">
        <color rgb="FFB0B7BB"/>
      </left>
      <right style="thin">
        <color rgb="FFB0B7BB"/>
      </right>
      <top style="medium">
        <color rgb="FFB0B7BB"/>
      </top>
      <bottom style="medium">
        <color rgb="FFB0B7BB"/>
      </bottom>
    </border>
    <border>
      <left style="thin">
        <color rgb="FFB0B7BB"/>
      </left>
      <right style="thin">
        <color rgb="FFB0B7BB"/>
      </right>
      <top style="medium">
        <color rgb="FFB0B7BB"/>
      </top>
      <bottom style="medium">
        <color rgb="FFB0B7BB"/>
      </bottom>
    </border>
    <border>
      <left style="thin">
        <color rgb="FFB0B7BB"/>
      </left>
      <right style="medium">
        <color rgb="FFB0B7BB"/>
      </right>
      <top style="medium">
        <color rgb="FFB0B7BB"/>
      </top>
      <bottom style="medium">
        <color rgb="FFB0B7BB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37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37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4" fillId="0" borderId="10" xfId="0" applyNumberFormat="1" applyFont="1" applyBorder="1" applyAlignment="1">
      <alignment horizontal="centerContinuous"/>
    </xf>
    <xf numFmtId="3" fontId="44" fillId="0" borderId="11" xfId="0" applyNumberFormat="1" applyFont="1" applyBorder="1" applyAlignment="1">
      <alignment horizontal="centerContinuous"/>
    </xf>
    <xf numFmtId="3" fontId="44" fillId="0" borderId="12" xfId="0" applyNumberFormat="1" applyFont="1" applyBorder="1" applyAlignment="1">
      <alignment horizontal="centerContinuous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45" fillId="33" borderId="13" xfId="0" applyFont="1" applyFill="1" applyBorder="1" applyAlignment="1">
      <alignment horizontal="left" vertical="top"/>
    </xf>
    <xf numFmtId="0" fontId="45" fillId="33" borderId="14" xfId="0" applyFont="1" applyFill="1" applyBorder="1" applyAlignment="1">
      <alignment horizontal="left" vertical="top"/>
    </xf>
    <xf numFmtId="0" fontId="45" fillId="33" borderId="15" xfId="0" applyFont="1" applyFill="1" applyBorder="1" applyAlignment="1">
      <alignment horizontal="left" vertical="top"/>
    </xf>
    <xf numFmtId="0" fontId="45" fillId="33" borderId="16" xfId="0" applyFont="1" applyFill="1" applyBorder="1" applyAlignment="1">
      <alignment horizontal="left" vertical="top"/>
    </xf>
    <xf numFmtId="0" fontId="45" fillId="33" borderId="17" xfId="0" applyFont="1" applyFill="1" applyBorder="1" applyAlignment="1">
      <alignment horizontal="left" vertical="top"/>
    </xf>
    <xf numFmtId="0" fontId="45" fillId="33" borderId="18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45" fillId="33" borderId="19" xfId="0" applyFont="1" applyFill="1" applyBorder="1" applyAlignment="1">
      <alignment horizontal="centerContinuous" vertical="center"/>
    </xf>
    <xf numFmtId="0" fontId="45" fillId="33" borderId="20" xfId="0" applyFont="1" applyFill="1" applyBorder="1" applyAlignment="1">
      <alignment horizontal="centerContinuous" vertical="center"/>
    </xf>
    <xf numFmtId="0" fontId="45" fillId="33" borderId="21" xfId="0" applyFont="1" applyFill="1" applyBorder="1" applyAlignment="1">
      <alignment horizontal="centerContinuous" vertical="top"/>
    </xf>
    <xf numFmtId="3" fontId="46" fillId="0" borderId="22" xfId="0" applyNumberFormat="1" applyFont="1" applyBorder="1" applyAlignment="1">
      <alignment horizontal="right"/>
    </xf>
    <xf numFmtId="176" fontId="46" fillId="0" borderId="23" xfId="0" applyNumberFormat="1" applyFont="1" applyBorder="1" applyAlignment="1">
      <alignment horizontal="right"/>
    </xf>
    <xf numFmtId="3" fontId="46" fillId="0" borderId="24" xfId="0" applyNumberFormat="1" applyFont="1" applyBorder="1" applyAlignment="1">
      <alignment horizontal="right"/>
    </xf>
    <xf numFmtId="176" fontId="46" fillId="0" borderId="25" xfId="0" applyNumberFormat="1" applyFont="1" applyBorder="1" applyAlignment="1">
      <alignment horizontal="right"/>
    </xf>
    <xf numFmtId="176" fontId="46" fillId="0" borderId="26" xfId="0" applyNumberFormat="1" applyFont="1" applyBorder="1" applyAlignment="1">
      <alignment horizontal="right"/>
    </xf>
    <xf numFmtId="176" fontId="46" fillId="0" borderId="27" xfId="0" applyNumberFormat="1" applyFont="1" applyBorder="1" applyAlignment="1">
      <alignment horizontal="right"/>
    </xf>
    <xf numFmtId="3" fontId="46" fillId="0" borderId="23" xfId="0" applyNumberFormat="1" applyFont="1" applyBorder="1" applyAlignment="1">
      <alignment horizontal="right"/>
    </xf>
    <xf numFmtId="3" fontId="46" fillId="0" borderId="25" xfId="0" applyNumberFormat="1" applyFont="1" applyBorder="1" applyAlignment="1">
      <alignment horizontal="right"/>
    </xf>
    <xf numFmtId="3" fontId="46" fillId="0" borderId="26" xfId="0" applyNumberFormat="1" applyFont="1" applyBorder="1" applyAlignment="1">
      <alignment horizontal="right"/>
    </xf>
    <xf numFmtId="3" fontId="46" fillId="0" borderId="27" xfId="0" applyNumberFormat="1" applyFont="1" applyBorder="1" applyAlignment="1">
      <alignment horizontal="right"/>
    </xf>
    <xf numFmtId="3" fontId="46" fillId="0" borderId="28" xfId="0" applyNumberFormat="1" applyFont="1" applyBorder="1" applyAlignment="1">
      <alignment horizontal="right"/>
    </xf>
    <xf numFmtId="3" fontId="46" fillId="0" borderId="29" xfId="0" applyNumberFormat="1" applyFont="1" applyBorder="1" applyAlignment="1">
      <alignment horizontal="right"/>
    </xf>
    <xf numFmtId="3" fontId="46" fillId="0" borderId="30" xfId="0" applyNumberFormat="1" applyFont="1" applyBorder="1" applyAlignment="1">
      <alignment horizontal="right"/>
    </xf>
    <xf numFmtId="176" fontId="46" fillId="0" borderId="30" xfId="0" applyNumberFormat="1" applyFont="1" applyBorder="1" applyAlignment="1">
      <alignment horizontal="right"/>
    </xf>
    <xf numFmtId="176" fontId="46" fillId="0" borderId="29" xfId="0" applyNumberFormat="1" applyFont="1" applyBorder="1" applyAlignment="1">
      <alignment horizontal="right"/>
    </xf>
    <xf numFmtId="3" fontId="46" fillId="0" borderId="31" xfId="0" applyNumberFormat="1" applyFont="1" applyBorder="1" applyAlignment="1">
      <alignment horizontal="right"/>
    </xf>
    <xf numFmtId="3" fontId="46" fillId="0" borderId="32" xfId="0" applyNumberFormat="1" applyFont="1" applyBorder="1" applyAlignment="1">
      <alignment horizontal="right"/>
    </xf>
    <xf numFmtId="176" fontId="46" fillId="0" borderId="32" xfId="0" applyNumberFormat="1" applyFont="1" applyBorder="1" applyAlignment="1">
      <alignment horizontal="right"/>
    </xf>
    <xf numFmtId="176" fontId="46" fillId="0" borderId="33" xfId="0" applyNumberFormat="1" applyFont="1" applyBorder="1" applyAlignment="1">
      <alignment horizontal="right"/>
    </xf>
    <xf numFmtId="0" fontId="45" fillId="33" borderId="31" xfId="0" applyFont="1" applyFill="1" applyBorder="1" applyAlignment="1">
      <alignment horizontal="centerContinuous" vertical="top"/>
    </xf>
    <xf numFmtId="0" fontId="45" fillId="33" borderId="32" xfId="0" applyFont="1" applyFill="1" applyBorder="1" applyAlignment="1">
      <alignment horizontal="centerContinuous" vertical="top"/>
    </xf>
    <xf numFmtId="0" fontId="45" fillId="33" borderId="33" xfId="0" applyFont="1" applyFill="1" applyBorder="1" applyAlignment="1">
      <alignment horizontal="centerContinuous" vertical="top"/>
    </xf>
    <xf numFmtId="0" fontId="47" fillId="0" borderId="0" xfId="0" applyFont="1" applyAlignment="1">
      <alignment/>
    </xf>
    <xf numFmtId="10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130" zoomScaleNormal="130" zoomScalePageLayoutView="0" workbookViewId="0" topLeftCell="A1">
      <selection activeCell="A18" sqref="A18:A20"/>
    </sheetView>
  </sheetViews>
  <sheetFormatPr defaultColWidth="12" defaultRowHeight="12"/>
  <cols>
    <col min="1" max="2" width="30.83203125" style="0" customWidth="1"/>
    <col min="3" max="3" width="16.5" style="0" bestFit="1" customWidth="1"/>
    <col min="4" max="4" width="12.5" style="0" bestFit="1" customWidth="1"/>
    <col min="5" max="5" width="16.83203125" style="0" bestFit="1" customWidth="1"/>
    <col min="6" max="6" width="12.33203125" style="0" bestFit="1" customWidth="1"/>
    <col min="7" max="7" width="16.66015625" style="0" bestFit="1" customWidth="1"/>
    <col min="8" max="8" width="15" style="0" bestFit="1" customWidth="1"/>
    <col min="9" max="9" width="16.5" style="0" bestFit="1" customWidth="1"/>
    <col min="11" max="11" width="16.5" style="0" bestFit="1" customWidth="1"/>
    <col min="13" max="13" width="16.5" style="0" bestFit="1" customWidth="1"/>
    <col min="15" max="15" width="16.5" style="0" bestFit="1" customWidth="1"/>
    <col min="17" max="17" width="16.5" style="0" bestFit="1" customWidth="1"/>
    <col min="19" max="19" width="16.5" style="0" bestFit="1" customWidth="1"/>
    <col min="21" max="21" width="16.5" style="0" bestFit="1" customWidth="1"/>
    <col min="23" max="23" width="16.5" style="0" bestFit="1" customWidth="1"/>
  </cols>
  <sheetData>
    <row r="1" ht="12">
      <c r="A1" s="51" t="s">
        <v>148</v>
      </c>
    </row>
    <row r="2" spans="1:23" s="1" customFormat="1" ht="12">
      <c r="A2"/>
      <c r="D2" s="3">
        <v>2021</v>
      </c>
      <c r="E2" s="3"/>
      <c r="F2" s="3">
        <v>2020</v>
      </c>
      <c r="G2" s="3"/>
      <c r="H2" s="3">
        <v>2019</v>
      </c>
      <c r="I2" s="3"/>
      <c r="J2" s="3">
        <v>2018</v>
      </c>
      <c r="K2" s="3"/>
      <c r="L2" s="3">
        <v>2017</v>
      </c>
      <c r="M2" s="3"/>
      <c r="N2" s="3">
        <v>2016</v>
      </c>
      <c r="O2" s="3"/>
      <c r="P2" s="3">
        <v>2015</v>
      </c>
      <c r="Q2" s="3"/>
      <c r="R2" s="3">
        <v>2014</v>
      </c>
      <c r="S2" s="3"/>
      <c r="T2" s="3">
        <v>2013</v>
      </c>
      <c r="U2" s="3"/>
      <c r="V2" s="3">
        <v>2012</v>
      </c>
      <c r="W2" s="3"/>
    </row>
    <row r="3" spans="1:23" s="1" customFormat="1" ht="12">
      <c r="A3"/>
      <c r="B3" s="3"/>
      <c r="C3" s="3" t="s">
        <v>4</v>
      </c>
      <c r="D3" s="4" t="s">
        <v>5</v>
      </c>
      <c r="E3" s="5" t="s">
        <v>6</v>
      </c>
      <c r="F3" s="4" t="s">
        <v>5</v>
      </c>
      <c r="G3" s="5" t="s">
        <v>6</v>
      </c>
      <c r="H3" s="4" t="s">
        <v>5</v>
      </c>
      <c r="I3" s="5" t="s">
        <v>6</v>
      </c>
      <c r="J3" s="4" t="s">
        <v>5</v>
      </c>
      <c r="K3" s="5" t="s">
        <v>6</v>
      </c>
      <c r="L3" s="4" t="s">
        <v>5</v>
      </c>
      <c r="M3" s="5" t="s">
        <v>6</v>
      </c>
      <c r="N3" s="4" t="s">
        <v>5</v>
      </c>
      <c r="O3" s="5" t="s">
        <v>6</v>
      </c>
      <c r="P3" s="4" t="s">
        <v>5</v>
      </c>
      <c r="Q3" s="5" t="s">
        <v>6</v>
      </c>
      <c r="R3" s="4" t="s">
        <v>5</v>
      </c>
      <c r="S3" s="5" t="s">
        <v>6</v>
      </c>
      <c r="T3" s="4" t="s">
        <v>5</v>
      </c>
      <c r="U3" s="5" t="s">
        <v>6</v>
      </c>
      <c r="V3" s="4" t="s">
        <v>5</v>
      </c>
      <c r="W3" s="5" t="s">
        <v>6</v>
      </c>
    </row>
    <row r="4" spans="1:23" s="1" customFormat="1" ht="16.5" customHeight="1">
      <c r="A4" s="49" t="s">
        <v>0</v>
      </c>
      <c r="B4" s="47" t="s">
        <v>2</v>
      </c>
      <c r="C4" s="2" t="s">
        <v>8</v>
      </c>
      <c r="D4" s="6">
        <v>278468</v>
      </c>
      <c r="E4" s="7">
        <v>1498407312000</v>
      </c>
      <c r="F4" s="6">
        <v>276782</v>
      </c>
      <c r="G4" s="7">
        <v>1461015302000</v>
      </c>
      <c r="H4" s="6">
        <v>271621</v>
      </c>
      <c r="I4" s="7">
        <v>1380876862000</v>
      </c>
      <c r="J4" s="6">
        <v>267655</v>
      </c>
      <c r="K4" s="7">
        <v>1232056038000</v>
      </c>
      <c r="L4" s="6">
        <v>265490</v>
      </c>
      <c r="M4" s="7">
        <v>1135833484000</v>
      </c>
      <c r="N4" s="6">
        <v>264601</v>
      </c>
      <c r="O4" s="7">
        <v>1008210589000</v>
      </c>
      <c r="P4" s="6">
        <v>263569</v>
      </c>
      <c r="Q4" s="7">
        <v>910262633000</v>
      </c>
      <c r="R4" s="6">
        <v>255712</v>
      </c>
      <c r="S4" s="7">
        <v>737485935000</v>
      </c>
      <c r="T4" s="6">
        <v>255657</v>
      </c>
      <c r="U4" s="7">
        <v>606676841000</v>
      </c>
      <c r="V4" s="6">
        <v>255967</v>
      </c>
      <c r="W4" s="7">
        <v>438096090000</v>
      </c>
    </row>
    <row r="5" spans="1:23" s="1" customFormat="1" ht="16.5" customHeight="1">
      <c r="A5" s="49"/>
      <c r="B5" s="48"/>
      <c r="C5" s="2" t="s">
        <v>9</v>
      </c>
      <c r="D5" s="6">
        <v>12705</v>
      </c>
      <c r="E5" s="7">
        <v>146152605000</v>
      </c>
      <c r="F5" s="6">
        <v>13095</v>
      </c>
      <c r="G5" s="7">
        <v>154130894000</v>
      </c>
      <c r="H5" s="6">
        <v>13064</v>
      </c>
      <c r="I5" s="7">
        <v>137244667000</v>
      </c>
      <c r="J5" s="6">
        <v>14162</v>
      </c>
      <c r="K5" s="7">
        <v>143239237000</v>
      </c>
      <c r="L5" s="6">
        <v>14383</v>
      </c>
      <c r="M5" s="7">
        <v>129876960000</v>
      </c>
      <c r="N5" s="6">
        <v>14560</v>
      </c>
      <c r="O5" s="7">
        <v>120344397000</v>
      </c>
      <c r="P5" s="6">
        <v>14844</v>
      </c>
      <c r="Q5" s="7">
        <v>109590992000</v>
      </c>
      <c r="R5" s="6">
        <v>14114</v>
      </c>
      <c r="S5" s="7">
        <v>92940340000</v>
      </c>
      <c r="T5" s="6">
        <v>11952</v>
      </c>
      <c r="U5" s="7">
        <v>72241267000</v>
      </c>
      <c r="V5" s="6">
        <v>10472</v>
      </c>
      <c r="W5" s="7">
        <v>44891432000</v>
      </c>
    </row>
    <row r="6" spans="1:23" s="1" customFormat="1" ht="16.5" customHeight="1">
      <c r="A6" s="49"/>
      <c r="B6" s="47" t="s">
        <v>3</v>
      </c>
      <c r="C6" s="2" t="s">
        <v>8</v>
      </c>
      <c r="D6" s="6">
        <v>236563</v>
      </c>
      <c r="E6" s="7">
        <v>117684321000</v>
      </c>
      <c r="F6" s="6">
        <v>227817</v>
      </c>
      <c r="G6" s="7">
        <v>117433053000</v>
      </c>
      <c r="H6" s="6">
        <v>234741</v>
      </c>
      <c r="I6" s="7">
        <v>113292565000</v>
      </c>
      <c r="J6" s="6">
        <v>230704</v>
      </c>
      <c r="K6" s="7">
        <v>99704740000</v>
      </c>
      <c r="L6" s="6">
        <v>233382</v>
      </c>
      <c r="M6" s="7">
        <v>93974174000</v>
      </c>
      <c r="N6" s="6">
        <v>242570</v>
      </c>
      <c r="O6" s="7">
        <v>83568593000</v>
      </c>
      <c r="P6" s="6">
        <v>239224</v>
      </c>
      <c r="Q6" s="7">
        <v>75388659000</v>
      </c>
      <c r="R6" s="6">
        <v>233515</v>
      </c>
      <c r="S6" s="7">
        <v>60238218000</v>
      </c>
      <c r="T6" s="6">
        <v>231659</v>
      </c>
      <c r="U6" s="7">
        <v>50706360000</v>
      </c>
      <c r="V6" s="6">
        <v>233919</v>
      </c>
      <c r="W6" s="7">
        <v>35984300000</v>
      </c>
    </row>
    <row r="7" spans="1:23" s="1" customFormat="1" ht="16.5" customHeight="1">
      <c r="A7" s="49"/>
      <c r="B7" s="48"/>
      <c r="C7" s="2" t="s">
        <v>9</v>
      </c>
      <c r="D7" s="6">
        <v>10474</v>
      </c>
      <c r="E7" s="7">
        <v>11457668000</v>
      </c>
      <c r="F7" s="6">
        <v>10355</v>
      </c>
      <c r="G7" s="7">
        <v>12061416000</v>
      </c>
      <c r="H7" s="6">
        <v>10851</v>
      </c>
      <c r="I7" s="7">
        <v>10912848000</v>
      </c>
      <c r="J7" s="6">
        <v>11753</v>
      </c>
      <c r="K7" s="7">
        <v>11196339000</v>
      </c>
      <c r="L7" s="6">
        <v>12215</v>
      </c>
      <c r="M7" s="7">
        <v>10563188000</v>
      </c>
      <c r="N7" s="6">
        <v>13111</v>
      </c>
      <c r="O7" s="7">
        <v>10104945000</v>
      </c>
      <c r="P7" s="6">
        <v>13196</v>
      </c>
      <c r="Q7" s="7">
        <v>9184810000</v>
      </c>
      <c r="R7" s="6">
        <v>12671</v>
      </c>
      <c r="S7" s="7">
        <v>7812153000</v>
      </c>
      <c r="T7" s="6">
        <v>10632</v>
      </c>
      <c r="U7" s="7">
        <v>6200047000</v>
      </c>
      <c r="V7" s="6">
        <v>9419</v>
      </c>
      <c r="W7" s="7">
        <v>3696745000</v>
      </c>
    </row>
    <row r="8" spans="1:23" s="1" customFormat="1" ht="16.5" customHeight="1">
      <c r="A8" s="49"/>
      <c r="B8" s="47" t="s">
        <v>0</v>
      </c>
      <c r="C8" s="2" t="s">
        <v>8</v>
      </c>
      <c r="D8" s="6">
        <v>278468</v>
      </c>
      <c r="E8" s="7">
        <f>E4-E6</f>
        <v>1380722991000</v>
      </c>
      <c r="F8" s="6">
        <v>276782</v>
      </c>
      <c r="G8" s="7">
        <f>G4-G6</f>
        <v>1343582249000</v>
      </c>
      <c r="H8" s="6">
        <v>271621</v>
      </c>
      <c r="I8" s="7">
        <f>I4-I6</f>
        <v>1267584297000</v>
      </c>
      <c r="J8" s="6">
        <v>267655</v>
      </c>
      <c r="K8" s="7">
        <f>K4-K6</f>
        <v>1132351298000</v>
      </c>
      <c r="L8" s="6">
        <v>265490</v>
      </c>
      <c r="M8" s="7">
        <f>M4-M6</f>
        <v>1041859310000</v>
      </c>
      <c r="N8" s="6">
        <v>264601</v>
      </c>
      <c r="O8" s="7">
        <f>O4-O6</f>
        <v>924641996000</v>
      </c>
      <c r="P8" s="6">
        <v>263569</v>
      </c>
      <c r="Q8" s="7">
        <f>Q4-Q6</f>
        <v>834873974000</v>
      </c>
      <c r="R8" s="6">
        <v>255712</v>
      </c>
      <c r="S8" s="7">
        <f>S4-S6</f>
        <v>677247717000</v>
      </c>
      <c r="T8" s="6">
        <v>255657</v>
      </c>
      <c r="U8" s="7">
        <f>U4-U6</f>
        <v>555970481000</v>
      </c>
      <c r="V8" s="6">
        <v>255967</v>
      </c>
      <c r="W8" s="7">
        <f>W4-W6</f>
        <v>402111790000</v>
      </c>
    </row>
    <row r="9" spans="1:23" s="1" customFormat="1" ht="16.5" customHeight="1">
      <c r="A9" s="50"/>
      <c r="B9" s="48"/>
      <c r="C9" s="2" t="s">
        <v>9</v>
      </c>
      <c r="D9" s="6">
        <v>12705</v>
      </c>
      <c r="E9" s="7">
        <f>E5-E7</f>
        <v>134694937000</v>
      </c>
      <c r="F9" s="6">
        <v>13095</v>
      </c>
      <c r="G9" s="7">
        <f>G5-G7</f>
        <v>142069478000</v>
      </c>
      <c r="H9" s="6">
        <v>13064</v>
      </c>
      <c r="I9" s="7">
        <f>I5-I7</f>
        <v>126331819000</v>
      </c>
      <c r="J9" s="6">
        <v>14162</v>
      </c>
      <c r="K9" s="7">
        <f>K5-K7</f>
        <v>132042898000</v>
      </c>
      <c r="L9" s="6">
        <v>14383</v>
      </c>
      <c r="M9" s="7">
        <f>M5-M7</f>
        <v>119313772000</v>
      </c>
      <c r="N9" s="6">
        <v>14560</v>
      </c>
      <c r="O9" s="7">
        <f>O5-O7</f>
        <v>110239452000</v>
      </c>
      <c r="P9" s="6">
        <v>14844</v>
      </c>
      <c r="Q9" s="7">
        <f>Q5-Q7</f>
        <v>100406182000</v>
      </c>
      <c r="R9" s="6">
        <v>14114</v>
      </c>
      <c r="S9" s="7">
        <f>S5-S7</f>
        <v>85128187000</v>
      </c>
      <c r="T9" s="6">
        <v>11952</v>
      </c>
      <c r="U9" s="7">
        <f>U5-U7</f>
        <v>66041220000</v>
      </c>
      <c r="V9" s="6">
        <v>10472</v>
      </c>
      <c r="W9" s="7">
        <f>W5-W7</f>
        <v>41194687000</v>
      </c>
    </row>
    <row r="10" spans="1:23" s="1" customFormat="1" ht="16.5" customHeight="1">
      <c r="A10" s="49" t="s">
        <v>1</v>
      </c>
      <c r="B10" s="45" t="s">
        <v>7</v>
      </c>
      <c r="C10" s="2" t="s">
        <v>8</v>
      </c>
      <c r="D10" s="6">
        <v>245774</v>
      </c>
      <c r="E10" s="7">
        <v>1178336798577</v>
      </c>
      <c r="F10" s="6">
        <v>234124</v>
      </c>
      <c r="G10" s="7">
        <v>1122572725832</v>
      </c>
      <c r="H10" s="6">
        <v>242080</v>
      </c>
      <c r="I10" s="7">
        <v>1122130677561</v>
      </c>
      <c r="J10" s="6">
        <v>238177</v>
      </c>
      <c r="K10" s="7">
        <v>1003282658746</v>
      </c>
      <c r="L10" s="6">
        <v>239946</v>
      </c>
      <c r="M10" s="7">
        <v>929530873352</v>
      </c>
      <c r="N10" s="6">
        <v>243765</v>
      </c>
      <c r="O10" s="7">
        <v>833740157163</v>
      </c>
      <c r="P10" s="6">
        <v>241325</v>
      </c>
      <c r="Q10" s="7">
        <v>754612004304</v>
      </c>
      <c r="R10" s="6">
        <v>235271</v>
      </c>
      <c r="S10" s="7">
        <v>619797287243</v>
      </c>
      <c r="T10" s="6">
        <v>234543</v>
      </c>
      <c r="U10" s="7">
        <v>520736681561</v>
      </c>
      <c r="V10" s="6">
        <v>236601</v>
      </c>
      <c r="W10" s="7">
        <v>371352803720</v>
      </c>
    </row>
    <row r="11" spans="1:23" s="1" customFormat="1" ht="16.5" customHeight="1">
      <c r="A11" s="50"/>
      <c r="B11" s="46"/>
      <c r="C11" s="2" t="s">
        <v>9</v>
      </c>
      <c r="D11" s="6">
        <v>11009</v>
      </c>
      <c r="E11" s="7">
        <v>116407123000</v>
      </c>
      <c r="F11" s="6">
        <v>10703</v>
      </c>
      <c r="G11" s="7">
        <v>118355003500</v>
      </c>
      <c r="H11" s="6">
        <v>11271</v>
      </c>
      <c r="I11" s="7">
        <v>112021216000</v>
      </c>
      <c r="J11" s="6">
        <v>12235</v>
      </c>
      <c r="K11" s="7">
        <v>114592652000</v>
      </c>
      <c r="L11" s="6">
        <v>12647</v>
      </c>
      <c r="M11" s="7">
        <v>105670478723</v>
      </c>
      <c r="N11" s="6">
        <v>13187</v>
      </c>
      <c r="O11" s="7">
        <v>98767283000</v>
      </c>
      <c r="P11" s="6">
        <v>13337</v>
      </c>
      <c r="Q11" s="7">
        <v>90498123000</v>
      </c>
      <c r="R11" s="6">
        <v>12814</v>
      </c>
      <c r="S11" s="7">
        <v>79524184730</v>
      </c>
      <c r="T11" s="6">
        <v>10822</v>
      </c>
      <c r="U11" s="7">
        <v>61705199000</v>
      </c>
      <c r="V11" s="6">
        <v>9586</v>
      </c>
      <c r="W11" s="7">
        <v>37578926000</v>
      </c>
    </row>
    <row r="12" spans="1:23" ht="16.5" customHeight="1">
      <c r="A12" s="43" t="s">
        <v>11</v>
      </c>
      <c r="B12" s="45" t="s">
        <v>14</v>
      </c>
      <c r="C12" s="2" t="s">
        <v>8</v>
      </c>
      <c r="D12" s="41">
        <f>1-(E10/E8)</f>
        <v>0.14657986702779546</v>
      </c>
      <c r="E12" s="42"/>
      <c r="F12" s="41">
        <f>1-(G10/G8)</f>
        <v>0.16449273822461763</v>
      </c>
      <c r="G12" s="42"/>
      <c r="H12" s="41">
        <f>1-(I10/I8)</f>
        <v>0.11474867571588421</v>
      </c>
      <c r="I12" s="42"/>
      <c r="J12" s="41">
        <f>1-(K10/K8)</f>
        <v>0.11398285980858214</v>
      </c>
      <c r="K12" s="42"/>
      <c r="L12" s="41">
        <f>1-(M10/M8)</f>
        <v>0.10781536006814585</v>
      </c>
      <c r="M12" s="42"/>
      <c r="N12" s="41">
        <f>1-(O10/O8)</f>
        <v>0.09831030737327662</v>
      </c>
      <c r="O12" s="42"/>
      <c r="P12" s="41">
        <f>1-(Q10/Q8)</f>
        <v>0.09613662923453403</v>
      </c>
      <c r="Q12" s="42"/>
      <c r="R12" s="41">
        <f>1-(S10/S8)</f>
        <v>0.08482927046470945</v>
      </c>
      <c r="S12" s="42"/>
      <c r="T12" s="41">
        <f>1-(U10/U8)</f>
        <v>0.0633735074848335</v>
      </c>
      <c r="U12" s="42"/>
      <c r="V12" s="41">
        <f>1-(W10/W8)</f>
        <v>0.07649361954793721</v>
      </c>
      <c r="W12" s="42"/>
    </row>
    <row r="13" spans="1:23" ht="16.5" customHeight="1">
      <c r="A13" s="44"/>
      <c r="B13" s="46"/>
      <c r="C13" s="2" t="s">
        <v>9</v>
      </c>
      <c r="D13" s="41">
        <f>1-(E11/E9)</f>
        <v>0.1357720966156285</v>
      </c>
      <c r="E13" s="42"/>
      <c r="F13" s="41">
        <f>1-(G11/G9)</f>
        <v>0.16692166983255896</v>
      </c>
      <c r="G13" s="42"/>
      <c r="H13" s="41">
        <f>1-(I11/I9)</f>
        <v>0.11327789873745109</v>
      </c>
      <c r="I13" s="42"/>
      <c r="J13" s="41">
        <f>1-(K11/K9)</f>
        <v>0.1321558846731764</v>
      </c>
      <c r="K13" s="42"/>
      <c r="L13" s="41">
        <f>1-(M11/M9)</f>
        <v>0.11434801740238332</v>
      </c>
      <c r="M13" s="42"/>
      <c r="N13" s="41">
        <f>1-(O11/O9)</f>
        <v>0.10406591099527596</v>
      </c>
      <c r="O13" s="42"/>
      <c r="P13" s="41">
        <f>1-(Q11/Q9)</f>
        <v>0.09867977053444776</v>
      </c>
      <c r="Q13" s="42"/>
      <c r="R13" s="41">
        <f>1-(S11/S9)</f>
        <v>0.06583016116624218</v>
      </c>
      <c r="S13" s="42"/>
      <c r="T13" s="41">
        <f>1-(U11/U9)</f>
        <v>0.06565628254596145</v>
      </c>
      <c r="U13" s="42"/>
      <c r="V13" s="41">
        <f>1-(W11/W9)</f>
        <v>0.08777250813921711</v>
      </c>
      <c r="W13" s="42"/>
    </row>
    <row r="14" spans="1:23" s="1" customFormat="1" ht="16.5" customHeight="1">
      <c r="A14" s="43" t="s">
        <v>10</v>
      </c>
      <c r="B14" s="45" t="s">
        <v>15</v>
      </c>
      <c r="C14" s="2" t="s">
        <v>8</v>
      </c>
      <c r="D14" s="6">
        <v>42522</v>
      </c>
      <c r="E14" s="7">
        <v>169323952001</v>
      </c>
      <c r="F14" s="6">
        <v>47762</v>
      </c>
      <c r="G14" s="7">
        <v>191833408600</v>
      </c>
      <c r="H14" s="6">
        <v>32131</v>
      </c>
      <c r="I14" s="7">
        <v>129632886000</v>
      </c>
      <c r="J14" s="6">
        <v>30893</v>
      </c>
      <c r="K14" s="7">
        <v>116469973000</v>
      </c>
      <c r="L14" s="6">
        <v>28206</v>
      </c>
      <c r="M14" s="7">
        <v>104813414000</v>
      </c>
      <c r="N14" s="6">
        <v>6922</v>
      </c>
      <c r="O14" s="7">
        <v>30403209000</v>
      </c>
      <c r="P14" s="6">
        <v>7378</v>
      </c>
      <c r="Q14" s="7">
        <v>41431122000</v>
      </c>
      <c r="R14" s="6">
        <v>8107</v>
      </c>
      <c r="S14" s="7">
        <v>26577137000</v>
      </c>
      <c r="T14" s="6">
        <v>7981</v>
      </c>
      <c r="U14" s="7">
        <v>20213760000</v>
      </c>
      <c r="V14" s="6">
        <v>6250</v>
      </c>
      <c r="W14" s="7">
        <v>10826788118</v>
      </c>
    </row>
    <row r="15" spans="1:23" s="1" customFormat="1" ht="16.5" customHeight="1">
      <c r="A15" s="44"/>
      <c r="B15" s="46"/>
      <c r="C15" s="2" t="s">
        <v>9</v>
      </c>
      <c r="D15" s="6">
        <v>2476</v>
      </c>
      <c r="E15" s="7">
        <v>15751687000</v>
      </c>
      <c r="F15" s="6">
        <v>2872</v>
      </c>
      <c r="G15" s="7">
        <v>21925685000</v>
      </c>
      <c r="H15" s="6">
        <v>2032</v>
      </c>
      <c r="I15" s="7">
        <v>13395044000</v>
      </c>
      <c r="J15" s="6">
        <v>2126</v>
      </c>
      <c r="K15" s="7">
        <v>15043676000</v>
      </c>
      <c r="L15" s="6">
        <v>1965</v>
      </c>
      <c r="M15" s="7">
        <v>13034299000</v>
      </c>
      <c r="N15" s="6">
        <v>536</v>
      </c>
      <c r="O15" s="7">
        <v>4987214000</v>
      </c>
      <c r="P15" s="6">
        <v>588</v>
      </c>
      <c r="Q15" s="7">
        <v>4473252000</v>
      </c>
      <c r="R15" s="6">
        <v>590</v>
      </c>
      <c r="S15" s="7">
        <v>3877287000</v>
      </c>
      <c r="T15" s="6">
        <v>544</v>
      </c>
      <c r="U15" s="7">
        <v>2922070000</v>
      </c>
      <c r="V15" s="6">
        <v>393</v>
      </c>
      <c r="W15" s="7">
        <v>1719988000</v>
      </c>
    </row>
    <row r="16" spans="1:23" ht="16.5" customHeight="1">
      <c r="A16" s="43" t="s">
        <v>12</v>
      </c>
      <c r="B16" s="45" t="s">
        <v>13</v>
      </c>
      <c r="C16" s="2" t="s">
        <v>8</v>
      </c>
      <c r="D16" s="41">
        <f>E14/(E8)</f>
        <v>0.12263426705045719</v>
      </c>
      <c r="E16" s="42"/>
      <c r="F16" s="41">
        <f>G14/(G8)</f>
        <v>0.14277756999452587</v>
      </c>
      <c r="G16" s="42"/>
      <c r="H16" s="41">
        <f>I14/(I8)</f>
        <v>0.10226766480683218</v>
      </c>
      <c r="I16" s="42"/>
      <c r="J16" s="41">
        <f>K14/(K8)</f>
        <v>0.10285674878963225</v>
      </c>
      <c r="K16" s="42"/>
      <c r="L16" s="41">
        <f>M14/(M8)</f>
        <v>0.10060227229720681</v>
      </c>
      <c r="M16" s="42"/>
      <c r="N16" s="41">
        <f>O14/(O8)</f>
        <v>0.03288106005516107</v>
      </c>
      <c r="O16" s="42"/>
      <c r="P16" s="41">
        <f>Q14/(Q8)</f>
        <v>0.049625600138782144</v>
      </c>
      <c r="Q16" s="42"/>
      <c r="R16" s="41">
        <f>S14/(S8)</f>
        <v>0.03924285949272532</v>
      </c>
      <c r="S16" s="42"/>
      <c r="T16" s="41">
        <f>U14/(U8)</f>
        <v>0.03635761374172669</v>
      </c>
      <c r="U16" s="42"/>
      <c r="V16" s="41">
        <f>W14/(W8)</f>
        <v>0.0269248213736782</v>
      </c>
      <c r="W16" s="42"/>
    </row>
    <row r="17" spans="1:23" ht="16.5" customHeight="1">
      <c r="A17" s="44"/>
      <c r="B17" s="46"/>
      <c r="C17" s="2" t="s">
        <v>9</v>
      </c>
      <c r="D17" s="41">
        <f>E15/(E9)</f>
        <v>0.11694342304789081</v>
      </c>
      <c r="E17" s="42"/>
      <c r="F17" s="41">
        <f>G15/(G9)</f>
        <v>0.15433072119825766</v>
      </c>
      <c r="G17" s="42"/>
      <c r="H17" s="41">
        <f>I15/(I9)</f>
        <v>0.10603064300055713</v>
      </c>
      <c r="I17" s="42"/>
      <c r="J17" s="41">
        <f>K15/(K9)</f>
        <v>0.11393021682998808</v>
      </c>
      <c r="K17" s="42"/>
      <c r="L17" s="41">
        <f>M15/(M9)</f>
        <v>0.10924387672531215</v>
      </c>
      <c r="M17" s="42"/>
      <c r="N17" s="41">
        <f>O15/(O9)</f>
        <v>0.045239829385218644</v>
      </c>
      <c r="O17" s="42"/>
      <c r="P17" s="41">
        <f>Q15/(Q9)</f>
        <v>0.0445515595842495</v>
      </c>
      <c r="Q17" s="42"/>
      <c r="R17" s="41">
        <f>S15/(S9)</f>
        <v>0.04554645337389836</v>
      </c>
      <c r="S17" s="42"/>
      <c r="T17" s="41">
        <f>U15/(U9)</f>
        <v>0.044246154144335914</v>
      </c>
      <c r="U17" s="42"/>
      <c r="V17" s="41">
        <f>W15/(W9)</f>
        <v>0.04175266582314365</v>
      </c>
      <c r="W17" s="42"/>
    </row>
    <row r="18" ht="12">
      <c r="A18" s="1" t="s">
        <v>149</v>
      </c>
    </row>
    <row r="19" ht="12">
      <c r="A19" s="1" t="s">
        <v>150</v>
      </c>
    </row>
    <row r="20" ht="12">
      <c r="A20" t="s">
        <v>151</v>
      </c>
    </row>
  </sheetData>
  <sheetProtection/>
  <mergeCells count="52">
    <mergeCell ref="R12:S12"/>
    <mergeCell ref="R13:S13"/>
    <mergeCell ref="R16:S16"/>
    <mergeCell ref="R17:S17"/>
    <mergeCell ref="T12:U12"/>
    <mergeCell ref="T13:U13"/>
    <mergeCell ref="T16:U16"/>
    <mergeCell ref="T17:U17"/>
    <mergeCell ref="N12:O12"/>
    <mergeCell ref="N13:O13"/>
    <mergeCell ref="N16:O16"/>
    <mergeCell ref="N17:O17"/>
    <mergeCell ref="P12:Q12"/>
    <mergeCell ref="P13:Q13"/>
    <mergeCell ref="P16:Q16"/>
    <mergeCell ref="P17:Q17"/>
    <mergeCell ref="L12:M12"/>
    <mergeCell ref="L13:M13"/>
    <mergeCell ref="L16:M16"/>
    <mergeCell ref="L17:M17"/>
    <mergeCell ref="J17:K17"/>
    <mergeCell ref="J16:K16"/>
    <mergeCell ref="J13:K13"/>
    <mergeCell ref="J12:K12"/>
    <mergeCell ref="A16:A17"/>
    <mergeCell ref="B16:B17"/>
    <mergeCell ref="B4:B5"/>
    <mergeCell ref="B6:B7"/>
    <mergeCell ref="B8:B9"/>
    <mergeCell ref="B10:B11"/>
    <mergeCell ref="A4:A9"/>
    <mergeCell ref="A10:A11"/>
    <mergeCell ref="F17:G17"/>
    <mergeCell ref="F16:G16"/>
    <mergeCell ref="F13:G13"/>
    <mergeCell ref="F12:G12"/>
    <mergeCell ref="A12:A13"/>
    <mergeCell ref="A14:A15"/>
    <mergeCell ref="B14:B15"/>
    <mergeCell ref="B12:B13"/>
    <mergeCell ref="D13:E13"/>
    <mergeCell ref="D12:E12"/>
    <mergeCell ref="V12:W12"/>
    <mergeCell ref="V13:W13"/>
    <mergeCell ref="V16:W16"/>
    <mergeCell ref="V17:W17"/>
    <mergeCell ref="D16:E16"/>
    <mergeCell ref="D17:E17"/>
    <mergeCell ref="H12:I12"/>
    <mergeCell ref="H13:I13"/>
    <mergeCell ref="H16:I16"/>
    <mergeCell ref="H17:I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PageLayoutView="0" workbookViewId="0" topLeftCell="A1">
      <selection activeCell="I123" activeCellId="1" sqref="G123 I123"/>
    </sheetView>
  </sheetViews>
  <sheetFormatPr defaultColWidth="12" defaultRowHeight="12"/>
  <cols>
    <col min="2" max="2" width="24.33203125" style="0" customWidth="1"/>
    <col min="4" max="4" width="39.83203125" style="0" customWidth="1"/>
    <col min="5" max="5" width="12.16015625" style="0" bestFit="1" customWidth="1"/>
    <col min="6" max="6" width="15.5" style="0" bestFit="1" customWidth="1"/>
    <col min="7" max="7" width="12.16015625" style="0" bestFit="1" customWidth="1"/>
    <col min="8" max="8" width="15.5" style="0" bestFit="1" customWidth="1"/>
    <col min="9" max="9" width="12.16015625" style="0" bestFit="1" customWidth="1"/>
    <col min="10" max="10" width="15.5" style="0" bestFit="1" customWidth="1"/>
    <col min="11" max="11" width="12.16015625" style="0" bestFit="1" customWidth="1"/>
    <col min="12" max="12" width="14.33203125" style="0" bestFit="1" customWidth="1"/>
  </cols>
  <sheetData>
    <row r="1" spans="1:14" ht="15.75">
      <c r="A1" s="40" t="s">
        <v>152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3.5" thickBot="1">
      <c r="A3" s="17" t="s">
        <v>141</v>
      </c>
      <c r="B3" s="17"/>
      <c r="C3" s="17" t="s">
        <v>142</v>
      </c>
      <c r="D3" s="17"/>
      <c r="E3" s="16" t="s">
        <v>147</v>
      </c>
      <c r="F3" s="15"/>
      <c r="G3" s="16" t="s">
        <v>146</v>
      </c>
      <c r="H3" s="15"/>
      <c r="I3" s="16" t="s">
        <v>145</v>
      </c>
      <c r="J3" s="15"/>
      <c r="K3" s="15" t="s">
        <v>138</v>
      </c>
      <c r="L3" s="15"/>
      <c r="M3" s="15" t="s">
        <v>140</v>
      </c>
      <c r="N3" s="15"/>
    </row>
    <row r="4" spans="1:14" ht="13.5" thickBot="1">
      <c r="A4" s="17" t="s">
        <v>143</v>
      </c>
      <c r="B4" s="17" t="s">
        <v>144</v>
      </c>
      <c r="C4" s="17" t="s">
        <v>143</v>
      </c>
      <c r="D4" s="17" t="s">
        <v>144</v>
      </c>
      <c r="E4" s="16" t="s">
        <v>5</v>
      </c>
      <c r="F4" s="15" t="s">
        <v>137</v>
      </c>
      <c r="G4" s="16" t="s">
        <v>5</v>
      </c>
      <c r="H4" s="15" t="s">
        <v>137</v>
      </c>
      <c r="I4" s="16" t="s">
        <v>5</v>
      </c>
      <c r="J4" s="15" t="s">
        <v>137</v>
      </c>
      <c r="K4" s="15" t="s">
        <v>5</v>
      </c>
      <c r="L4" s="15" t="s">
        <v>137</v>
      </c>
      <c r="M4" s="15" t="s">
        <v>5</v>
      </c>
      <c r="N4" s="15" t="s">
        <v>137</v>
      </c>
    </row>
    <row r="5" spans="1:14" ht="13.5" thickBot="1">
      <c r="A5" s="12">
        <v>1</v>
      </c>
      <c r="B5" s="13" t="s">
        <v>16</v>
      </c>
      <c r="C5" s="9">
        <v>1</v>
      </c>
      <c r="D5" s="9" t="s">
        <v>17</v>
      </c>
      <c r="E5" s="18">
        <v>26</v>
      </c>
      <c r="F5" s="24">
        <v>782694000</v>
      </c>
      <c r="G5" s="18">
        <v>8</v>
      </c>
      <c r="H5" s="24">
        <v>578286000</v>
      </c>
      <c r="I5" s="18">
        <v>18</v>
      </c>
      <c r="J5" s="24">
        <v>204408000</v>
      </c>
      <c r="K5" s="26">
        <v>2</v>
      </c>
      <c r="L5" s="24">
        <v>48000</v>
      </c>
      <c r="M5" s="22">
        <v>0.07692307692307693</v>
      </c>
      <c r="N5" s="19">
        <v>6.132664872862192E-05</v>
      </c>
    </row>
    <row r="6" spans="1:14" ht="13.5" thickBot="1">
      <c r="A6" s="12"/>
      <c r="B6" s="13"/>
      <c r="C6" s="9">
        <v>9</v>
      </c>
      <c r="D6" s="9" t="s">
        <v>18</v>
      </c>
      <c r="E6" s="20">
        <v>74</v>
      </c>
      <c r="F6" s="25">
        <v>347929000</v>
      </c>
      <c r="G6" s="20">
        <v>9</v>
      </c>
      <c r="H6" s="25">
        <v>64089000</v>
      </c>
      <c r="I6" s="20">
        <v>65</v>
      </c>
      <c r="J6" s="25">
        <v>283840000</v>
      </c>
      <c r="K6" s="27">
        <v>13</v>
      </c>
      <c r="L6" s="25">
        <v>46157000</v>
      </c>
      <c r="M6" s="23">
        <v>0.17567567567567569</v>
      </c>
      <c r="N6" s="21">
        <v>0.13266212359418156</v>
      </c>
    </row>
    <row r="7" spans="1:14" ht="13.5" thickBot="1">
      <c r="A7" s="12"/>
      <c r="B7" s="13"/>
      <c r="C7" s="9">
        <v>10</v>
      </c>
      <c r="D7" s="9" t="s">
        <v>19</v>
      </c>
      <c r="E7" s="20">
        <v>16</v>
      </c>
      <c r="F7" s="25">
        <v>51072000</v>
      </c>
      <c r="G7" s="20">
        <v>1</v>
      </c>
      <c r="H7" s="25">
        <v>4230000</v>
      </c>
      <c r="I7" s="20">
        <v>15</v>
      </c>
      <c r="J7" s="25">
        <v>46842000</v>
      </c>
      <c r="K7" s="27">
        <v>5</v>
      </c>
      <c r="L7" s="25">
        <v>14278000</v>
      </c>
      <c r="M7" s="23">
        <v>0.3125</v>
      </c>
      <c r="N7" s="21">
        <v>0.27956610275689225</v>
      </c>
    </row>
    <row r="8" spans="1:14" ht="13.5" thickBot="1">
      <c r="A8" s="12"/>
      <c r="B8" s="13"/>
      <c r="C8" s="9">
        <v>11</v>
      </c>
      <c r="D8" s="9" t="s">
        <v>20</v>
      </c>
      <c r="E8" s="20">
        <v>118</v>
      </c>
      <c r="F8" s="25">
        <v>546523000</v>
      </c>
      <c r="G8" s="20">
        <v>33</v>
      </c>
      <c r="H8" s="25">
        <v>174476000</v>
      </c>
      <c r="I8" s="20">
        <v>85</v>
      </c>
      <c r="J8" s="25">
        <v>372047000</v>
      </c>
      <c r="K8" s="27">
        <v>21</v>
      </c>
      <c r="L8" s="25">
        <v>59629000</v>
      </c>
      <c r="M8" s="23">
        <v>0.17796610169491525</v>
      </c>
      <c r="N8" s="21">
        <v>0.10910611264301777</v>
      </c>
    </row>
    <row r="9" spans="1:14" ht="13.5" thickBot="1">
      <c r="A9" s="12"/>
      <c r="B9" s="13"/>
      <c r="C9" s="9">
        <v>12</v>
      </c>
      <c r="D9" s="9" t="s">
        <v>21</v>
      </c>
      <c r="E9" s="20">
        <v>113</v>
      </c>
      <c r="F9" s="25">
        <v>1235925000</v>
      </c>
      <c r="G9" s="20">
        <v>29</v>
      </c>
      <c r="H9" s="25">
        <v>357279000</v>
      </c>
      <c r="I9" s="20">
        <v>84</v>
      </c>
      <c r="J9" s="25">
        <v>878646000</v>
      </c>
      <c r="K9" s="27">
        <v>17</v>
      </c>
      <c r="L9" s="25">
        <v>227593000</v>
      </c>
      <c r="M9" s="23">
        <v>0.1504424778761062</v>
      </c>
      <c r="N9" s="21">
        <v>0.18414790541497258</v>
      </c>
    </row>
    <row r="10" spans="1:14" ht="13.5" thickBot="1">
      <c r="A10" s="12"/>
      <c r="B10" s="13"/>
      <c r="C10" s="9">
        <v>13</v>
      </c>
      <c r="D10" s="9" t="s">
        <v>22</v>
      </c>
      <c r="E10" s="20">
        <v>115</v>
      </c>
      <c r="F10" s="25">
        <v>1072624000</v>
      </c>
      <c r="G10" s="20">
        <v>38</v>
      </c>
      <c r="H10" s="25">
        <v>493043000</v>
      </c>
      <c r="I10" s="20">
        <v>77</v>
      </c>
      <c r="J10" s="25">
        <v>579581000</v>
      </c>
      <c r="K10" s="27">
        <v>9</v>
      </c>
      <c r="L10" s="25">
        <v>35119000</v>
      </c>
      <c r="M10" s="23">
        <v>0.0782608695652174</v>
      </c>
      <c r="N10" s="21">
        <v>0.03274120288190456</v>
      </c>
    </row>
    <row r="11" spans="1:14" ht="13.5" thickBot="1">
      <c r="A11" s="12"/>
      <c r="B11" s="13"/>
      <c r="C11" s="9">
        <v>14</v>
      </c>
      <c r="D11" s="9" t="s">
        <v>23</v>
      </c>
      <c r="E11" s="20">
        <v>230</v>
      </c>
      <c r="F11" s="25">
        <v>1969173000</v>
      </c>
      <c r="G11" s="20">
        <v>82</v>
      </c>
      <c r="H11" s="25">
        <v>808751000</v>
      </c>
      <c r="I11" s="20">
        <v>148</v>
      </c>
      <c r="J11" s="25">
        <v>1160422000</v>
      </c>
      <c r="K11" s="27">
        <v>40</v>
      </c>
      <c r="L11" s="25">
        <v>145417000</v>
      </c>
      <c r="M11" s="23">
        <v>0.17391304347826086</v>
      </c>
      <c r="N11" s="21">
        <v>0.0738467366757517</v>
      </c>
    </row>
    <row r="12" spans="1:14" ht="13.5" thickBot="1">
      <c r="A12" s="12"/>
      <c r="B12" s="13"/>
      <c r="C12" s="9">
        <v>15</v>
      </c>
      <c r="D12" s="9" t="s">
        <v>24</v>
      </c>
      <c r="E12" s="20">
        <v>34</v>
      </c>
      <c r="F12" s="25">
        <v>116564000</v>
      </c>
      <c r="G12" s="20">
        <v>3</v>
      </c>
      <c r="H12" s="25">
        <v>6461000</v>
      </c>
      <c r="I12" s="20">
        <v>31</v>
      </c>
      <c r="J12" s="25">
        <v>110103000</v>
      </c>
      <c r="K12" s="27">
        <v>4</v>
      </c>
      <c r="L12" s="25">
        <v>7073000</v>
      </c>
      <c r="M12" s="23">
        <v>0.11764705882352941</v>
      </c>
      <c r="N12" s="21">
        <v>0.060679111904189974</v>
      </c>
    </row>
    <row r="13" spans="1:14" ht="13.5" thickBot="1">
      <c r="A13" s="8"/>
      <c r="B13" s="13"/>
      <c r="C13" s="9">
        <v>16</v>
      </c>
      <c r="D13" s="9" t="s">
        <v>25</v>
      </c>
      <c r="E13" s="20">
        <v>413</v>
      </c>
      <c r="F13" s="25">
        <v>4937587000</v>
      </c>
      <c r="G13" s="20">
        <v>157</v>
      </c>
      <c r="H13" s="25">
        <v>2531391000</v>
      </c>
      <c r="I13" s="20">
        <v>256</v>
      </c>
      <c r="J13" s="25">
        <v>2406196000</v>
      </c>
      <c r="K13" s="27">
        <v>67</v>
      </c>
      <c r="L13" s="25">
        <v>477644000</v>
      </c>
      <c r="M13" s="23">
        <v>0.162227602905569</v>
      </c>
      <c r="N13" s="21">
        <v>0.09673632079799303</v>
      </c>
    </row>
    <row r="14" spans="1:14" ht="13.5" thickBot="1">
      <c r="A14" s="10">
        <v>2</v>
      </c>
      <c r="B14" s="11" t="s">
        <v>26</v>
      </c>
      <c r="C14" s="9">
        <v>88</v>
      </c>
      <c r="D14" s="9" t="s">
        <v>27</v>
      </c>
      <c r="E14" s="20">
        <v>157</v>
      </c>
      <c r="F14" s="25">
        <v>991958000</v>
      </c>
      <c r="G14" s="20">
        <v>29</v>
      </c>
      <c r="H14" s="25">
        <v>268088000</v>
      </c>
      <c r="I14" s="20">
        <v>128</v>
      </c>
      <c r="J14" s="25">
        <v>723870000</v>
      </c>
      <c r="K14" s="27">
        <v>6</v>
      </c>
      <c r="L14" s="25">
        <v>27451000</v>
      </c>
      <c r="M14" s="23">
        <v>0.03821656050955414</v>
      </c>
      <c r="N14" s="21">
        <v>0.02767355069468667</v>
      </c>
    </row>
    <row r="15" spans="1:14" ht="13.5" thickBot="1">
      <c r="A15" s="12"/>
      <c r="B15" s="13"/>
      <c r="C15" s="9">
        <v>90</v>
      </c>
      <c r="D15" s="9" t="s">
        <v>28</v>
      </c>
      <c r="E15" s="20">
        <v>38</v>
      </c>
      <c r="F15" s="25">
        <v>258506000</v>
      </c>
      <c r="G15" s="20">
        <v>8</v>
      </c>
      <c r="H15" s="25">
        <v>69456000</v>
      </c>
      <c r="I15" s="20">
        <v>30</v>
      </c>
      <c r="J15" s="25">
        <v>189050000</v>
      </c>
      <c r="K15" s="27">
        <v>13</v>
      </c>
      <c r="L15" s="25">
        <v>41336000</v>
      </c>
      <c r="M15" s="23">
        <v>0.34210526315789475</v>
      </c>
      <c r="N15" s="21">
        <v>0.15990344518115635</v>
      </c>
    </row>
    <row r="16" spans="1:14" ht="13.5" thickBot="1">
      <c r="A16" s="12"/>
      <c r="B16" s="13"/>
      <c r="C16" s="9">
        <v>97</v>
      </c>
      <c r="D16" s="9" t="s">
        <v>29</v>
      </c>
      <c r="E16" s="20">
        <v>1088</v>
      </c>
      <c r="F16" s="25">
        <v>10037854000</v>
      </c>
      <c r="G16" s="20">
        <v>428</v>
      </c>
      <c r="H16" s="25">
        <v>4702747000</v>
      </c>
      <c r="I16" s="20">
        <v>660</v>
      </c>
      <c r="J16" s="25">
        <v>5335107000</v>
      </c>
      <c r="K16" s="27">
        <v>135</v>
      </c>
      <c r="L16" s="25">
        <v>723026000</v>
      </c>
      <c r="M16" s="23">
        <v>0.12408088235294118</v>
      </c>
      <c r="N16" s="21">
        <v>0.07202993787317488</v>
      </c>
    </row>
    <row r="17" spans="1:14" ht="13.5" thickBot="1">
      <c r="A17" s="8"/>
      <c r="B17" s="13"/>
      <c r="C17" s="9">
        <v>99</v>
      </c>
      <c r="D17" s="9" t="s">
        <v>26</v>
      </c>
      <c r="E17" s="20">
        <v>227</v>
      </c>
      <c r="F17" s="25">
        <v>1025329000</v>
      </c>
      <c r="G17" s="20">
        <v>71</v>
      </c>
      <c r="H17" s="25">
        <v>509221000</v>
      </c>
      <c r="I17" s="20">
        <v>156</v>
      </c>
      <c r="J17" s="25">
        <v>516108000</v>
      </c>
      <c r="K17" s="27">
        <v>24</v>
      </c>
      <c r="L17" s="25">
        <v>118789000</v>
      </c>
      <c r="M17" s="23">
        <v>0.10572687224669604</v>
      </c>
      <c r="N17" s="21">
        <v>0.11585452084160304</v>
      </c>
    </row>
    <row r="18" spans="1:14" ht="13.5" thickBot="1">
      <c r="A18" s="10">
        <v>3</v>
      </c>
      <c r="B18" s="11" t="s">
        <v>30</v>
      </c>
      <c r="C18" s="9">
        <v>91</v>
      </c>
      <c r="D18" s="9" t="s">
        <v>31</v>
      </c>
      <c r="E18" s="20">
        <v>66</v>
      </c>
      <c r="F18" s="25">
        <v>344617000</v>
      </c>
      <c r="G18" s="20">
        <v>20</v>
      </c>
      <c r="H18" s="25">
        <v>183942000</v>
      </c>
      <c r="I18" s="20">
        <v>46</v>
      </c>
      <c r="J18" s="25">
        <v>160675000</v>
      </c>
      <c r="K18" s="27">
        <v>8</v>
      </c>
      <c r="L18" s="25">
        <v>22103000</v>
      </c>
      <c r="M18" s="23">
        <v>0.12121212121212122</v>
      </c>
      <c r="N18" s="21">
        <v>0.06413786899659622</v>
      </c>
    </row>
    <row r="19" spans="1:14" ht="13.5" thickBot="1">
      <c r="A19" s="12"/>
      <c r="B19" s="13"/>
      <c r="C19" s="9">
        <v>92</v>
      </c>
      <c r="D19" s="9" t="s">
        <v>32</v>
      </c>
      <c r="E19" s="20">
        <v>11</v>
      </c>
      <c r="F19" s="25">
        <v>51554000</v>
      </c>
      <c r="G19" s="20">
        <v>3</v>
      </c>
      <c r="H19" s="25">
        <v>18881000</v>
      </c>
      <c r="I19" s="20">
        <v>8</v>
      </c>
      <c r="J19" s="25">
        <v>32673000</v>
      </c>
      <c r="K19" s="27">
        <v>1</v>
      </c>
      <c r="L19" s="25">
        <v>9493000</v>
      </c>
      <c r="M19" s="23">
        <v>0.09090909090909091</v>
      </c>
      <c r="N19" s="21">
        <v>0.18413702137564494</v>
      </c>
    </row>
    <row r="20" spans="1:14" ht="13.5" thickBot="1">
      <c r="A20" s="12"/>
      <c r="B20" s="13"/>
      <c r="C20" s="9">
        <v>93</v>
      </c>
      <c r="D20" s="9" t="s">
        <v>33</v>
      </c>
      <c r="E20" s="20">
        <v>581</v>
      </c>
      <c r="F20" s="25">
        <v>2214453000</v>
      </c>
      <c r="G20" s="20">
        <v>149</v>
      </c>
      <c r="H20" s="25">
        <v>876068000</v>
      </c>
      <c r="I20" s="20">
        <v>432</v>
      </c>
      <c r="J20" s="25">
        <v>1338385000</v>
      </c>
      <c r="K20" s="27">
        <v>74</v>
      </c>
      <c r="L20" s="25">
        <v>194473000</v>
      </c>
      <c r="M20" s="23">
        <v>0.12736660929432014</v>
      </c>
      <c r="N20" s="21">
        <v>0.08781988147863151</v>
      </c>
    </row>
    <row r="21" spans="1:14" ht="13.5" thickBot="1">
      <c r="A21" s="12"/>
      <c r="B21" s="13"/>
      <c r="C21" s="9">
        <v>95</v>
      </c>
      <c r="D21" s="9" t="s">
        <v>34</v>
      </c>
      <c r="E21" s="20">
        <v>32</v>
      </c>
      <c r="F21" s="25">
        <v>126957000</v>
      </c>
      <c r="G21" s="20">
        <v>6</v>
      </c>
      <c r="H21" s="25">
        <v>16135000</v>
      </c>
      <c r="I21" s="20">
        <v>26</v>
      </c>
      <c r="J21" s="25">
        <v>110822000</v>
      </c>
      <c r="K21" s="27">
        <v>4</v>
      </c>
      <c r="L21" s="25">
        <v>6797000</v>
      </c>
      <c r="M21" s="23">
        <v>0.125</v>
      </c>
      <c r="N21" s="21">
        <v>0.053537812015091724</v>
      </c>
    </row>
    <row r="22" spans="1:14" ht="13.5" thickBot="1">
      <c r="A22" s="8"/>
      <c r="B22" s="13"/>
      <c r="C22" s="9">
        <v>96</v>
      </c>
      <c r="D22" s="9" t="s">
        <v>35</v>
      </c>
      <c r="E22" s="20">
        <v>9</v>
      </c>
      <c r="F22" s="25">
        <v>18067000</v>
      </c>
      <c r="G22" s="20">
        <v>1</v>
      </c>
      <c r="H22" s="25">
        <v>1217000</v>
      </c>
      <c r="I22" s="20">
        <v>8</v>
      </c>
      <c r="J22" s="25">
        <v>16850000</v>
      </c>
      <c r="K22" s="27">
        <v>3</v>
      </c>
      <c r="L22" s="25">
        <v>1198000</v>
      </c>
      <c r="M22" s="23">
        <v>0.3333333333333333</v>
      </c>
      <c r="N22" s="21">
        <v>0.06630873969114962</v>
      </c>
    </row>
    <row r="23" spans="1:14" ht="13.5" thickBot="1">
      <c r="A23" s="10">
        <v>4</v>
      </c>
      <c r="B23" s="11" t="s">
        <v>36</v>
      </c>
      <c r="C23" s="9">
        <v>32</v>
      </c>
      <c r="D23" s="9" t="s">
        <v>37</v>
      </c>
      <c r="E23" s="20">
        <v>36</v>
      </c>
      <c r="F23" s="25">
        <v>68311000</v>
      </c>
      <c r="G23" s="20">
        <v>3</v>
      </c>
      <c r="H23" s="25">
        <v>8891000</v>
      </c>
      <c r="I23" s="20">
        <v>33</v>
      </c>
      <c r="J23" s="25">
        <v>59420000</v>
      </c>
      <c r="K23" s="27">
        <v>8</v>
      </c>
      <c r="L23" s="25">
        <v>6201000</v>
      </c>
      <c r="M23" s="23">
        <v>0.2222222222222222</v>
      </c>
      <c r="N23" s="21">
        <v>0.09077600972025003</v>
      </c>
    </row>
    <row r="24" spans="1:14" ht="13.5" thickBot="1">
      <c r="A24" s="12"/>
      <c r="B24" s="13"/>
      <c r="C24" s="9">
        <v>33</v>
      </c>
      <c r="D24" s="9" t="s">
        <v>38</v>
      </c>
      <c r="E24" s="20">
        <v>34</v>
      </c>
      <c r="F24" s="25">
        <v>201004000</v>
      </c>
      <c r="G24" s="20">
        <v>7</v>
      </c>
      <c r="H24" s="25">
        <v>48558000</v>
      </c>
      <c r="I24" s="20">
        <v>27</v>
      </c>
      <c r="J24" s="25">
        <v>152446000</v>
      </c>
      <c r="K24" s="27">
        <v>11</v>
      </c>
      <c r="L24" s="25">
        <v>54408000</v>
      </c>
      <c r="M24" s="23">
        <v>0.3235294117647059</v>
      </c>
      <c r="N24" s="21">
        <v>0.2706811804740204</v>
      </c>
    </row>
    <row r="25" spans="1:14" ht="13.5" thickBot="1">
      <c r="A25" s="12"/>
      <c r="B25" s="13"/>
      <c r="C25" s="9">
        <v>34</v>
      </c>
      <c r="D25" s="9" t="s">
        <v>39</v>
      </c>
      <c r="E25" s="20">
        <v>86</v>
      </c>
      <c r="F25" s="25">
        <v>279895000</v>
      </c>
      <c r="G25" s="20">
        <v>13</v>
      </c>
      <c r="H25" s="25">
        <v>39163000</v>
      </c>
      <c r="I25" s="20">
        <v>73</v>
      </c>
      <c r="J25" s="25">
        <v>240732000</v>
      </c>
      <c r="K25" s="27">
        <v>15</v>
      </c>
      <c r="L25" s="25">
        <v>26366000</v>
      </c>
      <c r="M25" s="23">
        <v>0.1744186046511628</v>
      </c>
      <c r="N25" s="21">
        <v>0.09419961056824881</v>
      </c>
    </row>
    <row r="26" spans="1:14" ht="13.5" thickBot="1">
      <c r="A26" s="12"/>
      <c r="B26" s="13"/>
      <c r="C26" s="9">
        <v>50</v>
      </c>
      <c r="D26" s="9" t="s">
        <v>40</v>
      </c>
      <c r="E26" s="20">
        <v>40</v>
      </c>
      <c r="F26" s="25">
        <v>88304000</v>
      </c>
      <c r="G26" s="20">
        <v>2</v>
      </c>
      <c r="H26" s="25">
        <v>4903000</v>
      </c>
      <c r="I26" s="20">
        <v>38</v>
      </c>
      <c r="J26" s="25">
        <v>83401000</v>
      </c>
      <c r="K26" s="27">
        <v>11</v>
      </c>
      <c r="L26" s="25">
        <v>14002000</v>
      </c>
      <c r="M26" s="23">
        <v>0.275</v>
      </c>
      <c r="N26" s="21">
        <v>0.15856586338104728</v>
      </c>
    </row>
    <row r="27" spans="1:14" ht="13.5" thickBot="1">
      <c r="A27" s="8"/>
      <c r="B27" s="13"/>
      <c r="C27" s="9">
        <v>51</v>
      </c>
      <c r="D27" s="9" t="s">
        <v>41</v>
      </c>
      <c r="E27" s="20">
        <v>20</v>
      </c>
      <c r="F27" s="25">
        <v>28027000</v>
      </c>
      <c r="G27" s="20">
        <v>3</v>
      </c>
      <c r="H27" s="25">
        <v>6473000</v>
      </c>
      <c r="I27" s="20">
        <v>17</v>
      </c>
      <c r="J27" s="25">
        <v>21554000</v>
      </c>
      <c r="K27" s="27">
        <v>5</v>
      </c>
      <c r="L27" s="25">
        <v>6430000</v>
      </c>
      <c r="M27" s="23">
        <v>0.25</v>
      </c>
      <c r="N27" s="21">
        <v>0.2294216291433261</v>
      </c>
    </row>
    <row r="28" spans="1:14" ht="13.5" thickBot="1">
      <c r="A28" s="10">
        <v>5</v>
      </c>
      <c r="B28" s="11" t="s">
        <v>42</v>
      </c>
      <c r="C28" s="9">
        <v>52</v>
      </c>
      <c r="D28" s="9" t="s">
        <v>43</v>
      </c>
      <c r="E28" s="20">
        <v>2</v>
      </c>
      <c r="F28" s="25">
        <v>2423000</v>
      </c>
      <c r="G28" s="20">
        <v>0</v>
      </c>
      <c r="H28" s="25">
        <v>0</v>
      </c>
      <c r="I28" s="20">
        <v>2</v>
      </c>
      <c r="J28" s="25">
        <v>2423000</v>
      </c>
      <c r="K28" s="27">
        <v>0</v>
      </c>
      <c r="L28" s="25">
        <v>0</v>
      </c>
      <c r="M28" s="23">
        <v>0</v>
      </c>
      <c r="N28" s="21">
        <v>0</v>
      </c>
    </row>
    <row r="29" spans="1:14" ht="13.5" thickBot="1">
      <c r="A29" s="12"/>
      <c r="B29" s="13"/>
      <c r="C29" s="9">
        <v>56</v>
      </c>
      <c r="D29" s="9" t="s">
        <v>45</v>
      </c>
      <c r="E29" s="20">
        <v>10</v>
      </c>
      <c r="F29" s="25">
        <v>16277000</v>
      </c>
      <c r="G29" s="20">
        <v>3</v>
      </c>
      <c r="H29" s="25">
        <v>2276000</v>
      </c>
      <c r="I29" s="20">
        <v>7</v>
      </c>
      <c r="J29" s="25">
        <v>14001000</v>
      </c>
      <c r="K29" s="27">
        <v>1</v>
      </c>
      <c r="L29" s="25">
        <v>471000</v>
      </c>
      <c r="M29" s="23">
        <v>0.1</v>
      </c>
      <c r="N29" s="21">
        <v>0.028936536216747556</v>
      </c>
    </row>
    <row r="30" spans="1:14" ht="13.5" thickBot="1">
      <c r="A30" s="12"/>
      <c r="B30" s="13"/>
      <c r="C30" s="9">
        <v>57</v>
      </c>
      <c r="D30" s="9" t="s">
        <v>46</v>
      </c>
      <c r="E30" s="20">
        <v>74</v>
      </c>
      <c r="F30" s="25">
        <v>150204000</v>
      </c>
      <c r="G30" s="20">
        <v>7</v>
      </c>
      <c r="H30" s="25">
        <v>24208000</v>
      </c>
      <c r="I30" s="20">
        <v>67</v>
      </c>
      <c r="J30" s="25">
        <v>125996000</v>
      </c>
      <c r="K30" s="27">
        <v>20</v>
      </c>
      <c r="L30" s="25">
        <v>17920000</v>
      </c>
      <c r="M30" s="23">
        <v>0.2702702702702703</v>
      </c>
      <c r="N30" s="21">
        <v>0.11930441266544167</v>
      </c>
    </row>
    <row r="31" spans="1:14" ht="13.5" thickBot="1">
      <c r="A31" s="12"/>
      <c r="B31" s="13"/>
      <c r="C31" s="9">
        <v>58</v>
      </c>
      <c r="D31" s="9" t="s">
        <v>47</v>
      </c>
      <c r="E31" s="20">
        <v>35</v>
      </c>
      <c r="F31" s="25">
        <v>44942000</v>
      </c>
      <c r="G31" s="20">
        <v>2</v>
      </c>
      <c r="H31" s="25">
        <v>2647000</v>
      </c>
      <c r="I31" s="20">
        <v>33</v>
      </c>
      <c r="J31" s="25">
        <v>42295000</v>
      </c>
      <c r="K31" s="27">
        <v>6</v>
      </c>
      <c r="L31" s="25">
        <v>3280000</v>
      </c>
      <c r="M31" s="23">
        <v>0.17142857142857143</v>
      </c>
      <c r="N31" s="21">
        <v>0.07298295580971029</v>
      </c>
    </row>
    <row r="32" spans="1:14" ht="13.5" thickBot="1">
      <c r="A32" s="12"/>
      <c r="B32" s="13"/>
      <c r="C32" s="9">
        <v>59</v>
      </c>
      <c r="D32" s="9" t="s">
        <v>48</v>
      </c>
      <c r="E32" s="20">
        <v>27</v>
      </c>
      <c r="F32" s="25">
        <v>30672000</v>
      </c>
      <c r="G32" s="20">
        <v>2</v>
      </c>
      <c r="H32" s="25">
        <v>2770000</v>
      </c>
      <c r="I32" s="20">
        <v>25</v>
      </c>
      <c r="J32" s="25">
        <v>27902000</v>
      </c>
      <c r="K32" s="27">
        <v>4</v>
      </c>
      <c r="L32" s="25">
        <v>4612000</v>
      </c>
      <c r="M32" s="23">
        <v>0.14814814814814814</v>
      </c>
      <c r="N32" s="21">
        <v>0.15036515388628063</v>
      </c>
    </row>
    <row r="33" spans="1:14" ht="13.5" thickBot="1">
      <c r="A33" s="12"/>
      <c r="B33" s="13"/>
      <c r="C33" s="9">
        <v>60</v>
      </c>
      <c r="D33" s="9" t="s">
        <v>49</v>
      </c>
      <c r="E33" s="20">
        <v>2</v>
      </c>
      <c r="F33" s="25">
        <v>9184000</v>
      </c>
      <c r="G33" s="20">
        <v>0</v>
      </c>
      <c r="H33" s="25">
        <v>0</v>
      </c>
      <c r="I33" s="20">
        <v>2</v>
      </c>
      <c r="J33" s="25">
        <v>9184000</v>
      </c>
      <c r="K33" s="27">
        <v>0</v>
      </c>
      <c r="L33" s="25">
        <v>0</v>
      </c>
      <c r="M33" s="23">
        <v>0</v>
      </c>
      <c r="N33" s="21">
        <v>0</v>
      </c>
    </row>
    <row r="34" spans="1:14" ht="13.5" thickBot="1">
      <c r="A34" s="8"/>
      <c r="B34" s="13"/>
      <c r="C34" s="9">
        <v>61</v>
      </c>
      <c r="D34" s="9" t="s">
        <v>50</v>
      </c>
      <c r="E34" s="20">
        <v>3</v>
      </c>
      <c r="F34" s="25">
        <v>3576000</v>
      </c>
      <c r="G34" s="20">
        <v>0</v>
      </c>
      <c r="H34" s="25">
        <v>0</v>
      </c>
      <c r="I34" s="20">
        <v>3</v>
      </c>
      <c r="J34" s="25">
        <v>3576000</v>
      </c>
      <c r="K34" s="27">
        <v>1</v>
      </c>
      <c r="L34" s="25">
        <v>528000</v>
      </c>
      <c r="M34" s="23">
        <v>0.3333333333333333</v>
      </c>
      <c r="N34" s="21">
        <v>0.1476510067114094</v>
      </c>
    </row>
    <row r="35" spans="1:14" ht="13.5" thickBot="1">
      <c r="A35" s="10">
        <v>6</v>
      </c>
      <c r="B35" s="11" t="s">
        <v>51</v>
      </c>
      <c r="C35" s="9">
        <v>39</v>
      </c>
      <c r="D35" s="9" t="s">
        <v>52</v>
      </c>
      <c r="E35" s="20">
        <v>4</v>
      </c>
      <c r="F35" s="25">
        <v>22742000</v>
      </c>
      <c r="G35" s="20">
        <v>0</v>
      </c>
      <c r="H35" s="25">
        <v>0</v>
      </c>
      <c r="I35" s="20">
        <v>4</v>
      </c>
      <c r="J35" s="25">
        <v>22742000</v>
      </c>
      <c r="K35" s="27">
        <v>0</v>
      </c>
      <c r="L35" s="25">
        <v>0</v>
      </c>
      <c r="M35" s="23">
        <v>0</v>
      </c>
      <c r="N35" s="21">
        <v>0</v>
      </c>
    </row>
    <row r="36" spans="1:14" ht="13.5" thickBot="1">
      <c r="A36" s="12"/>
      <c r="B36" s="13"/>
      <c r="C36" s="9">
        <v>42</v>
      </c>
      <c r="D36" s="9" t="s">
        <v>53</v>
      </c>
      <c r="E36" s="20">
        <v>171</v>
      </c>
      <c r="F36" s="25">
        <v>668345000</v>
      </c>
      <c r="G36" s="20">
        <v>27</v>
      </c>
      <c r="H36" s="25">
        <v>121834000</v>
      </c>
      <c r="I36" s="20">
        <v>144</v>
      </c>
      <c r="J36" s="25">
        <v>546511000</v>
      </c>
      <c r="K36" s="27">
        <v>32</v>
      </c>
      <c r="L36" s="25">
        <v>90180000</v>
      </c>
      <c r="M36" s="23">
        <v>0.1871345029239766</v>
      </c>
      <c r="N36" s="21">
        <v>0.13493031293718064</v>
      </c>
    </row>
    <row r="37" spans="1:14" ht="13.5" thickBot="1">
      <c r="A37" s="8"/>
      <c r="B37" s="13"/>
      <c r="C37" s="9">
        <v>62</v>
      </c>
      <c r="D37" s="9" t="s">
        <v>51</v>
      </c>
      <c r="E37" s="20">
        <v>83</v>
      </c>
      <c r="F37" s="25">
        <v>216304000</v>
      </c>
      <c r="G37" s="20">
        <v>9</v>
      </c>
      <c r="H37" s="25">
        <v>31092000</v>
      </c>
      <c r="I37" s="20">
        <v>74</v>
      </c>
      <c r="J37" s="25">
        <v>185212000</v>
      </c>
      <c r="K37" s="27">
        <v>21</v>
      </c>
      <c r="L37" s="25">
        <v>36747000</v>
      </c>
      <c r="M37" s="23">
        <v>0.25301204819277107</v>
      </c>
      <c r="N37" s="21">
        <v>0.16988590132406242</v>
      </c>
    </row>
    <row r="38" spans="1:14" ht="13.5" thickBot="1">
      <c r="A38" s="10">
        <v>7</v>
      </c>
      <c r="B38" s="11" t="s">
        <v>54</v>
      </c>
      <c r="C38" s="9">
        <v>49</v>
      </c>
      <c r="D38" s="9" t="s">
        <v>55</v>
      </c>
      <c r="E38" s="20">
        <v>40</v>
      </c>
      <c r="F38" s="25">
        <v>85496000</v>
      </c>
      <c r="G38" s="20">
        <v>3</v>
      </c>
      <c r="H38" s="25">
        <v>6624000</v>
      </c>
      <c r="I38" s="20">
        <v>37</v>
      </c>
      <c r="J38" s="25">
        <v>78872000</v>
      </c>
      <c r="K38" s="27">
        <v>6</v>
      </c>
      <c r="L38" s="25">
        <v>6805000</v>
      </c>
      <c r="M38" s="23">
        <v>0.15</v>
      </c>
      <c r="N38" s="21">
        <v>0.07959436698792927</v>
      </c>
    </row>
    <row r="39" spans="1:14" ht="13.5" thickBot="1">
      <c r="A39" s="12"/>
      <c r="B39" s="13"/>
      <c r="C39" s="9">
        <v>81</v>
      </c>
      <c r="D39" s="9" t="s">
        <v>56</v>
      </c>
      <c r="E39" s="20">
        <v>4</v>
      </c>
      <c r="F39" s="25">
        <v>8537000</v>
      </c>
      <c r="G39" s="20">
        <v>1</v>
      </c>
      <c r="H39" s="25">
        <v>2438000</v>
      </c>
      <c r="I39" s="20">
        <v>3</v>
      </c>
      <c r="J39" s="25">
        <v>6099000</v>
      </c>
      <c r="K39" s="27">
        <v>0</v>
      </c>
      <c r="L39" s="25">
        <v>0</v>
      </c>
      <c r="M39" s="23">
        <v>0</v>
      </c>
      <c r="N39" s="21">
        <v>0</v>
      </c>
    </row>
    <row r="40" spans="1:14" ht="13.5" thickBot="1">
      <c r="A40" s="12"/>
      <c r="B40" s="13"/>
      <c r="C40" s="9">
        <v>84</v>
      </c>
      <c r="D40" s="9" t="s">
        <v>57</v>
      </c>
      <c r="E40" s="20">
        <v>136</v>
      </c>
      <c r="F40" s="25">
        <v>298445000</v>
      </c>
      <c r="G40" s="20">
        <v>21</v>
      </c>
      <c r="H40" s="25">
        <v>49700000</v>
      </c>
      <c r="I40" s="20">
        <v>115</v>
      </c>
      <c r="J40" s="25">
        <v>248745000</v>
      </c>
      <c r="K40" s="27">
        <v>30</v>
      </c>
      <c r="L40" s="25">
        <v>35257000</v>
      </c>
      <c r="M40" s="23">
        <v>0.22058823529411764</v>
      </c>
      <c r="N40" s="21">
        <v>0.11813566988892425</v>
      </c>
    </row>
    <row r="41" spans="1:14" ht="13.5" thickBot="1">
      <c r="A41" s="12"/>
      <c r="B41" s="13"/>
      <c r="C41" s="9">
        <v>85</v>
      </c>
      <c r="D41" s="9" t="s">
        <v>58</v>
      </c>
      <c r="E41" s="20">
        <v>204</v>
      </c>
      <c r="F41" s="25">
        <v>691107000</v>
      </c>
      <c r="G41" s="20">
        <v>28</v>
      </c>
      <c r="H41" s="25">
        <v>231472000</v>
      </c>
      <c r="I41" s="20">
        <v>176</v>
      </c>
      <c r="J41" s="25">
        <v>459635000</v>
      </c>
      <c r="K41" s="27">
        <v>31</v>
      </c>
      <c r="L41" s="25">
        <v>55046000</v>
      </c>
      <c r="M41" s="23">
        <v>0.15196078431372548</v>
      </c>
      <c r="N41" s="21">
        <v>0.07964902685112435</v>
      </c>
    </row>
    <row r="42" spans="1:14" ht="13.5" thickBot="1">
      <c r="A42" s="12"/>
      <c r="B42" s="13"/>
      <c r="C42" s="9">
        <v>86</v>
      </c>
      <c r="D42" s="9" t="s">
        <v>59</v>
      </c>
      <c r="E42" s="20">
        <v>55</v>
      </c>
      <c r="F42" s="25">
        <v>81622000</v>
      </c>
      <c r="G42" s="20">
        <v>6</v>
      </c>
      <c r="H42" s="25">
        <v>7382000</v>
      </c>
      <c r="I42" s="20">
        <v>49</v>
      </c>
      <c r="J42" s="25">
        <v>74240000</v>
      </c>
      <c r="K42" s="27">
        <v>7</v>
      </c>
      <c r="L42" s="25">
        <v>5344000</v>
      </c>
      <c r="M42" s="23">
        <v>0.12727272727272726</v>
      </c>
      <c r="N42" s="21">
        <v>0.0654725441670138</v>
      </c>
    </row>
    <row r="43" spans="1:14" ht="13.5" thickBot="1">
      <c r="A43" s="8"/>
      <c r="B43" s="13"/>
      <c r="C43" s="9">
        <v>87</v>
      </c>
      <c r="D43" s="9" t="s">
        <v>60</v>
      </c>
      <c r="E43" s="20">
        <v>9</v>
      </c>
      <c r="F43" s="25">
        <v>18237000</v>
      </c>
      <c r="G43" s="20">
        <v>0</v>
      </c>
      <c r="H43" s="25">
        <v>0</v>
      </c>
      <c r="I43" s="20">
        <v>9</v>
      </c>
      <c r="J43" s="25">
        <v>18237000</v>
      </c>
      <c r="K43" s="27">
        <v>0</v>
      </c>
      <c r="L43" s="25">
        <v>0</v>
      </c>
      <c r="M43" s="23">
        <v>0</v>
      </c>
      <c r="N43" s="21">
        <v>0</v>
      </c>
    </row>
    <row r="44" spans="1:14" ht="13.5" thickBot="1">
      <c r="A44" s="10">
        <v>8</v>
      </c>
      <c r="B44" s="11" t="s">
        <v>61</v>
      </c>
      <c r="C44" s="9">
        <v>44</v>
      </c>
      <c r="D44" s="9" t="s">
        <v>62</v>
      </c>
      <c r="E44" s="20">
        <v>170</v>
      </c>
      <c r="F44" s="25">
        <v>1289902000</v>
      </c>
      <c r="G44" s="20">
        <v>52</v>
      </c>
      <c r="H44" s="25">
        <v>472416000</v>
      </c>
      <c r="I44" s="20">
        <v>118</v>
      </c>
      <c r="J44" s="25">
        <v>817486000</v>
      </c>
      <c r="K44" s="27">
        <v>18</v>
      </c>
      <c r="L44" s="25">
        <v>53727000</v>
      </c>
      <c r="M44" s="23">
        <v>0.10588235294117647</v>
      </c>
      <c r="N44" s="21">
        <v>0.04165200146987911</v>
      </c>
    </row>
    <row r="45" spans="1:14" ht="13.5" thickBot="1">
      <c r="A45" s="12"/>
      <c r="B45" s="13"/>
      <c r="C45" s="9">
        <v>45</v>
      </c>
      <c r="D45" s="9" t="s">
        <v>63</v>
      </c>
      <c r="E45" s="20">
        <v>236</v>
      </c>
      <c r="F45" s="25">
        <v>1345443000</v>
      </c>
      <c r="G45" s="20">
        <v>41</v>
      </c>
      <c r="H45" s="25">
        <v>309345000</v>
      </c>
      <c r="I45" s="20">
        <v>195</v>
      </c>
      <c r="J45" s="25">
        <v>1036098000</v>
      </c>
      <c r="K45" s="27">
        <v>46</v>
      </c>
      <c r="L45" s="25">
        <v>160746000</v>
      </c>
      <c r="M45" s="23">
        <v>0.19491525423728814</v>
      </c>
      <c r="N45" s="21">
        <v>0.11947440359792276</v>
      </c>
    </row>
    <row r="46" spans="1:14" ht="13.5" thickBot="1">
      <c r="A46" s="12"/>
      <c r="B46" s="13"/>
      <c r="C46" s="9">
        <v>46</v>
      </c>
      <c r="D46" s="9" t="s">
        <v>64</v>
      </c>
      <c r="E46" s="20">
        <v>144</v>
      </c>
      <c r="F46" s="25">
        <v>805450000</v>
      </c>
      <c r="G46" s="20">
        <v>28</v>
      </c>
      <c r="H46" s="25">
        <v>285643000</v>
      </c>
      <c r="I46" s="20">
        <v>116</v>
      </c>
      <c r="J46" s="25">
        <v>519807000</v>
      </c>
      <c r="K46" s="27">
        <v>26</v>
      </c>
      <c r="L46" s="25">
        <v>66400000</v>
      </c>
      <c r="M46" s="23">
        <v>0.18055555555555555</v>
      </c>
      <c r="N46" s="21">
        <v>0.08243838847849029</v>
      </c>
    </row>
    <row r="47" spans="1:14" ht="13.5" thickBot="1">
      <c r="A47" s="12"/>
      <c r="B47" s="13"/>
      <c r="C47" s="9">
        <v>47</v>
      </c>
      <c r="D47" s="9" t="s">
        <v>65</v>
      </c>
      <c r="E47" s="20">
        <v>147</v>
      </c>
      <c r="F47" s="25">
        <v>510951000</v>
      </c>
      <c r="G47" s="20">
        <v>34</v>
      </c>
      <c r="H47" s="25">
        <v>135515000</v>
      </c>
      <c r="I47" s="20">
        <v>113</v>
      </c>
      <c r="J47" s="25">
        <v>375436000</v>
      </c>
      <c r="K47" s="27">
        <v>19</v>
      </c>
      <c r="L47" s="25">
        <v>31880000</v>
      </c>
      <c r="M47" s="23">
        <v>0.1292517006802721</v>
      </c>
      <c r="N47" s="21">
        <v>0.062393458472534545</v>
      </c>
    </row>
    <row r="48" spans="1:14" ht="13.5" thickBot="1">
      <c r="A48" s="12"/>
      <c r="B48" s="13"/>
      <c r="C48" s="9">
        <v>48</v>
      </c>
      <c r="D48" s="9" t="s">
        <v>66</v>
      </c>
      <c r="E48" s="20">
        <v>99</v>
      </c>
      <c r="F48" s="25">
        <v>232425000</v>
      </c>
      <c r="G48" s="20">
        <v>9</v>
      </c>
      <c r="H48" s="25">
        <v>24962000</v>
      </c>
      <c r="I48" s="20">
        <v>90</v>
      </c>
      <c r="J48" s="25">
        <v>207463000</v>
      </c>
      <c r="K48" s="27">
        <v>20</v>
      </c>
      <c r="L48" s="25">
        <v>29130000</v>
      </c>
      <c r="M48" s="23">
        <v>0.20202020202020202</v>
      </c>
      <c r="N48" s="21">
        <v>0.12533075185543724</v>
      </c>
    </row>
    <row r="49" spans="1:14" ht="13.5" thickBot="1">
      <c r="A49" s="12"/>
      <c r="B49" s="13"/>
      <c r="C49" s="9">
        <v>78</v>
      </c>
      <c r="D49" s="9" t="s">
        <v>67</v>
      </c>
      <c r="E49" s="20">
        <v>1</v>
      </c>
      <c r="F49" s="25">
        <v>3468000</v>
      </c>
      <c r="G49" s="20">
        <v>1</v>
      </c>
      <c r="H49" s="25">
        <v>3468000</v>
      </c>
      <c r="I49" s="20">
        <v>0</v>
      </c>
      <c r="J49" s="25">
        <v>0</v>
      </c>
      <c r="K49" s="27">
        <v>0</v>
      </c>
      <c r="L49" s="25">
        <v>0</v>
      </c>
      <c r="M49" s="23">
        <v>0</v>
      </c>
      <c r="N49" s="21">
        <v>0</v>
      </c>
    </row>
    <row r="50" spans="1:14" ht="13.5" thickBot="1">
      <c r="A50" s="12"/>
      <c r="B50" s="13"/>
      <c r="C50" s="9">
        <v>79</v>
      </c>
      <c r="D50" s="9" t="s">
        <v>68</v>
      </c>
      <c r="E50" s="20">
        <v>13</v>
      </c>
      <c r="F50" s="25">
        <v>51892000</v>
      </c>
      <c r="G50" s="20">
        <v>3</v>
      </c>
      <c r="H50" s="25">
        <v>13974000</v>
      </c>
      <c r="I50" s="20">
        <v>10</v>
      </c>
      <c r="J50" s="25">
        <v>37918000</v>
      </c>
      <c r="K50" s="27">
        <v>0</v>
      </c>
      <c r="L50" s="25">
        <v>0</v>
      </c>
      <c r="M50" s="23">
        <v>0</v>
      </c>
      <c r="N50" s="21">
        <v>0</v>
      </c>
    </row>
    <row r="51" spans="1:14" ht="13.5" thickBot="1">
      <c r="A51" s="12"/>
      <c r="B51" s="13"/>
      <c r="C51" s="9">
        <v>80</v>
      </c>
      <c r="D51" s="9" t="s">
        <v>69</v>
      </c>
      <c r="E51" s="20">
        <v>84</v>
      </c>
      <c r="F51" s="25">
        <v>245208000</v>
      </c>
      <c r="G51" s="20">
        <v>0</v>
      </c>
      <c r="H51" s="25">
        <v>0</v>
      </c>
      <c r="I51" s="20">
        <v>84</v>
      </c>
      <c r="J51" s="25">
        <v>245208000</v>
      </c>
      <c r="K51" s="27">
        <v>18</v>
      </c>
      <c r="L51" s="25">
        <v>34262000</v>
      </c>
      <c r="M51" s="23">
        <v>0.21428571428571427</v>
      </c>
      <c r="N51" s="21">
        <v>0.1397262732047894</v>
      </c>
    </row>
    <row r="52" spans="1:14" ht="13.5" thickBot="1">
      <c r="A52" s="12"/>
      <c r="B52" s="13"/>
      <c r="C52" s="9">
        <v>81</v>
      </c>
      <c r="D52" s="9" t="s">
        <v>56</v>
      </c>
      <c r="E52" s="20">
        <v>54</v>
      </c>
      <c r="F52" s="25">
        <v>170800000</v>
      </c>
      <c r="G52" s="20">
        <v>2</v>
      </c>
      <c r="H52" s="25">
        <v>3313000</v>
      </c>
      <c r="I52" s="20">
        <v>52</v>
      </c>
      <c r="J52" s="25">
        <v>167487000</v>
      </c>
      <c r="K52" s="27">
        <v>6</v>
      </c>
      <c r="L52" s="25">
        <v>19827000</v>
      </c>
      <c r="M52" s="23">
        <v>0.1111111111111111</v>
      </c>
      <c r="N52" s="21">
        <v>0.11608313817330211</v>
      </c>
    </row>
    <row r="53" spans="1:14" ht="13.5" thickBot="1">
      <c r="A53" s="12"/>
      <c r="B53" s="13"/>
      <c r="C53" s="9">
        <v>82</v>
      </c>
      <c r="D53" s="9" t="s">
        <v>70</v>
      </c>
      <c r="E53" s="20">
        <v>140</v>
      </c>
      <c r="F53" s="25">
        <v>311133000</v>
      </c>
      <c r="G53" s="20">
        <v>14</v>
      </c>
      <c r="H53" s="25">
        <v>35614000</v>
      </c>
      <c r="I53" s="20">
        <v>126</v>
      </c>
      <c r="J53" s="25">
        <v>275519000</v>
      </c>
      <c r="K53" s="27">
        <v>20</v>
      </c>
      <c r="L53" s="25">
        <v>24053000</v>
      </c>
      <c r="M53" s="23">
        <v>0.14285714285714285</v>
      </c>
      <c r="N53" s="21">
        <v>0.07730777513153539</v>
      </c>
    </row>
    <row r="54" spans="1:14" ht="13.5" thickBot="1">
      <c r="A54" s="12"/>
      <c r="B54" s="13"/>
      <c r="C54" s="9">
        <v>85</v>
      </c>
      <c r="D54" s="9" t="s">
        <v>58</v>
      </c>
      <c r="E54" s="20">
        <v>1</v>
      </c>
      <c r="F54" s="25">
        <v>3592000</v>
      </c>
      <c r="G54" s="20">
        <v>0</v>
      </c>
      <c r="H54" s="25">
        <v>0</v>
      </c>
      <c r="I54" s="20">
        <v>1</v>
      </c>
      <c r="J54" s="25">
        <v>3592000</v>
      </c>
      <c r="K54" s="27">
        <v>0</v>
      </c>
      <c r="L54" s="25">
        <v>0</v>
      </c>
      <c r="M54" s="23">
        <v>0</v>
      </c>
      <c r="N54" s="21">
        <v>0</v>
      </c>
    </row>
    <row r="55" spans="1:14" ht="13.5" thickBot="1">
      <c r="A55" s="8"/>
      <c r="B55" s="13"/>
      <c r="C55" s="9">
        <v>113</v>
      </c>
      <c r="D55" s="9" t="s">
        <v>71</v>
      </c>
      <c r="E55" s="20">
        <v>22</v>
      </c>
      <c r="F55" s="25">
        <v>215699000</v>
      </c>
      <c r="G55" s="20">
        <v>6</v>
      </c>
      <c r="H55" s="25">
        <v>76730000</v>
      </c>
      <c r="I55" s="20">
        <v>16</v>
      </c>
      <c r="J55" s="25">
        <v>138969000</v>
      </c>
      <c r="K55" s="27">
        <v>4</v>
      </c>
      <c r="L55" s="25">
        <v>12162000</v>
      </c>
      <c r="M55" s="23">
        <v>0.18181818181818182</v>
      </c>
      <c r="N55" s="21">
        <v>0.05638412788190951</v>
      </c>
    </row>
    <row r="56" spans="1:14" ht="13.5" thickBot="1">
      <c r="A56" s="10">
        <v>9</v>
      </c>
      <c r="B56" s="11" t="s">
        <v>72</v>
      </c>
      <c r="C56" s="9" t="s">
        <v>44</v>
      </c>
      <c r="D56" s="9"/>
      <c r="E56" s="20">
        <v>1</v>
      </c>
      <c r="F56" s="25">
        <v>4645000</v>
      </c>
      <c r="G56" s="20">
        <v>0</v>
      </c>
      <c r="H56" s="25">
        <v>0</v>
      </c>
      <c r="I56" s="20">
        <v>1</v>
      </c>
      <c r="J56" s="25">
        <v>4645000</v>
      </c>
      <c r="K56" s="27">
        <v>0</v>
      </c>
      <c r="L56" s="25">
        <v>0</v>
      </c>
      <c r="M56" s="23">
        <v>0</v>
      </c>
      <c r="N56" s="21">
        <v>0</v>
      </c>
    </row>
    <row r="57" spans="1:14" ht="13.5" thickBot="1">
      <c r="A57" s="12"/>
      <c r="B57" s="13"/>
      <c r="C57" s="9">
        <v>75</v>
      </c>
      <c r="D57" s="9" t="s">
        <v>73</v>
      </c>
      <c r="E57" s="20">
        <v>235</v>
      </c>
      <c r="F57" s="25">
        <v>1705540000</v>
      </c>
      <c r="G57" s="20">
        <v>46</v>
      </c>
      <c r="H57" s="25">
        <v>559180000</v>
      </c>
      <c r="I57" s="20">
        <v>189</v>
      </c>
      <c r="J57" s="25">
        <v>1146360000</v>
      </c>
      <c r="K57" s="27">
        <v>49</v>
      </c>
      <c r="L57" s="25">
        <v>328244000</v>
      </c>
      <c r="M57" s="23">
        <v>0.20851063829787234</v>
      </c>
      <c r="N57" s="21">
        <v>0.19245752078520587</v>
      </c>
    </row>
    <row r="58" spans="1:14" ht="13.5" thickBot="1">
      <c r="A58" s="12"/>
      <c r="B58" s="13"/>
      <c r="C58" s="9">
        <v>76</v>
      </c>
      <c r="D58" s="9" t="s">
        <v>74</v>
      </c>
      <c r="E58" s="20">
        <v>33</v>
      </c>
      <c r="F58" s="25">
        <v>301296000</v>
      </c>
      <c r="G58" s="20">
        <v>5</v>
      </c>
      <c r="H58" s="25">
        <v>35877000</v>
      </c>
      <c r="I58" s="20">
        <v>28</v>
      </c>
      <c r="J58" s="25">
        <v>265419000</v>
      </c>
      <c r="K58" s="27">
        <v>6</v>
      </c>
      <c r="L58" s="25">
        <v>42167000</v>
      </c>
      <c r="M58" s="23">
        <v>0.18181818181818182</v>
      </c>
      <c r="N58" s="21">
        <v>0.13995207370824703</v>
      </c>
    </row>
    <row r="59" spans="1:14" ht="13.5" thickBot="1">
      <c r="A59" s="12"/>
      <c r="B59" s="13"/>
      <c r="C59" s="9">
        <v>77</v>
      </c>
      <c r="D59" s="9" t="s">
        <v>75</v>
      </c>
      <c r="E59" s="20">
        <v>23</v>
      </c>
      <c r="F59" s="25">
        <v>282569000</v>
      </c>
      <c r="G59" s="20">
        <v>5</v>
      </c>
      <c r="H59" s="25">
        <v>78878000</v>
      </c>
      <c r="I59" s="20">
        <v>18</v>
      </c>
      <c r="J59" s="25">
        <v>203691000</v>
      </c>
      <c r="K59" s="27">
        <v>3</v>
      </c>
      <c r="L59" s="25">
        <v>23061000</v>
      </c>
      <c r="M59" s="23">
        <v>0.13043478260869565</v>
      </c>
      <c r="N59" s="21">
        <v>0.08161192487498628</v>
      </c>
    </row>
    <row r="60" spans="1:14" ht="13.5" thickBot="1">
      <c r="A60" s="12"/>
      <c r="B60" s="13"/>
      <c r="C60" s="9">
        <v>110</v>
      </c>
      <c r="D60" s="9" t="s">
        <v>76</v>
      </c>
      <c r="E60" s="20">
        <v>92</v>
      </c>
      <c r="F60" s="25">
        <v>575848000</v>
      </c>
      <c r="G60" s="20">
        <v>43</v>
      </c>
      <c r="H60" s="25">
        <v>255651000</v>
      </c>
      <c r="I60" s="20">
        <v>49</v>
      </c>
      <c r="J60" s="25">
        <v>320197000</v>
      </c>
      <c r="K60" s="27">
        <v>8</v>
      </c>
      <c r="L60" s="25">
        <v>54252000</v>
      </c>
      <c r="M60" s="23">
        <v>0.08695652173913043</v>
      </c>
      <c r="N60" s="21">
        <v>0.09421236159542101</v>
      </c>
    </row>
    <row r="61" spans="1:14" ht="13.5" thickBot="1">
      <c r="A61" s="12"/>
      <c r="B61" s="13"/>
      <c r="C61" s="9">
        <v>112</v>
      </c>
      <c r="D61" s="9" t="s">
        <v>77</v>
      </c>
      <c r="E61" s="20">
        <v>81</v>
      </c>
      <c r="F61" s="25">
        <v>2072874000</v>
      </c>
      <c r="G61" s="20">
        <v>22</v>
      </c>
      <c r="H61" s="25">
        <v>482420000</v>
      </c>
      <c r="I61" s="20">
        <v>59</v>
      </c>
      <c r="J61" s="25">
        <v>1590454000</v>
      </c>
      <c r="K61" s="27">
        <v>14</v>
      </c>
      <c r="L61" s="25">
        <v>59111000</v>
      </c>
      <c r="M61" s="23">
        <v>0.1728395061728395</v>
      </c>
      <c r="N61" s="21">
        <v>0.02851644624805946</v>
      </c>
    </row>
    <row r="62" spans="1:14" ht="13.5" thickBot="1">
      <c r="A62" s="12"/>
      <c r="B62" s="13"/>
      <c r="C62" s="9">
        <v>114</v>
      </c>
      <c r="D62" s="9" t="s">
        <v>78</v>
      </c>
      <c r="E62" s="20">
        <v>70</v>
      </c>
      <c r="F62" s="25">
        <v>418578000</v>
      </c>
      <c r="G62" s="20">
        <v>28</v>
      </c>
      <c r="H62" s="25">
        <v>167392000</v>
      </c>
      <c r="I62" s="20">
        <v>42</v>
      </c>
      <c r="J62" s="25">
        <v>251186000</v>
      </c>
      <c r="K62" s="27">
        <v>4</v>
      </c>
      <c r="L62" s="25">
        <v>16993000</v>
      </c>
      <c r="M62" s="23">
        <v>0.05714285714285714</v>
      </c>
      <c r="N62" s="21">
        <v>0.04059697356287239</v>
      </c>
    </row>
    <row r="63" spans="1:14" ht="13.5" thickBot="1">
      <c r="A63" s="12"/>
      <c r="B63" s="13"/>
      <c r="C63" s="9">
        <v>115</v>
      </c>
      <c r="D63" s="9" t="s">
        <v>79</v>
      </c>
      <c r="E63" s="20">
        <v>55</v>
      </c>
      <c r="F63" s="25">
        <v>1895197000</v>
      </c>
      <c r="G63" s="20">
        <v>16</v>
      </c>
      <c r="H63" s="25">
        <v>1112799000</v>
      </c>
      <c r="I63" s="20">
        <v>39</v>
      </c>
      <c r="J63" s="25">
        <v>782398000</v>
      </c>
      <c r="K63" s="27">
        <v>8</v>
      </c>
      <c r="L63" s="25">
        <v>507349000</v>
      </c>
      <c r="M63" s="23">
        <v>0.14545454545454545</v>
      </c>
      <c r="N63" s="21">
        <v>0.2677025132479631</v>
      </c>
    </row>
    <row r="64" spans="1:14" ht="13.5" thickBot="1">
      <c r="A64" s="8"/>
      <c r="B64" s="13"/>
      <c r="C64" s="9">
        <v>117</v>
      </c>
      <c r="D64" s="9" t="s">
        <v>80</v>
      </c>
      <c r="E64" s="20">
        <v>8</v>
      </c>
      <c r="F64" s="25">
        <v>63324000</v>
      </c>
      <c r="G64" s="20">
        <v>5</v>
      </c>
      <c r="H64" s="25">
        <v>27205000</v>
      </c>
      <c r="I64" s="20">
        <v>3</v>
      </c>
      <c r="J64" s="25">
        <v>36119000</v>
      </c>
      <c r="K64" s="27">
        <v>0</v>
      </c>
      <c r="L64" s="25">
        <v>0</v>
      </c>
      <c r="M64" s="23">
        <v>0</v>
      </c>
      <c r="N64" s="21">
        <v>0</v>
      </c>
    </row>
    <row r="65" spans="1:14" ht="13.5" thickBot="1">
      <c r="A65" s="10">
        <v>10</v>
      </c>
      <c r="B65" s="11" t="s">
        <v>81</v>
      </c>
      <c r="C65" s="9">
        <v>26</v>
      </c>
      <c r="D65" s="9" t="s">
        <v>82</v>
      </c>
      <c r="E65" s="20">
        <v>249</v>
      </c>
      <c r="F65" s="25">
        <v>1578212000</v>
      </c>
      <c r="G65" s="20">
        <v>45</v>
      </c>
      <c r="H65" s="25">
        <v>263819000</v>
      </c>
      <c r="I65" s="20">
        <v>204</v>
      </c>
      <c r="J65" s="25">
        <v>1314393000</v>
      </c>
      <c r="K65" s="27">
        <v>34</v>
      </c>
      <c r="L65" s="25">
        <v>126075000</v>
      </c>
      <c r="M65" s="23">
        <v>0.13654618473895583</v>
      </c>
      <c r="N65" s="21">
        <v>0.079884704969928</v>
      </c>
    </row>
    <row r="66" spans="1:14" ht="13.5" thickBot="1">
      <c r="A66" s="12"/>
      <c r="B66" s="13"/>
      <c r="C66" s="9">
        <v>29</v>
      </c>
      <c r="D66" s="9" t="s">
        <v>83</v>
      </c>
      <c r="E66" s="20">
        <v>131</v>
      </c>
      <c r="F66" s="25">
        <v>445167000</v>
      </c>
      <c r="G66" s="20">
        <v>29</v>
      </c>
      <c r="H66" s="25">
        <v>110163000</v>
      </c>
      <c r="I66" s="20">
        <v>102</v>
      </c>
      <c r="J66" s="25">
        <v>335004000</v>
      </c>
      <c r="K66" s="27">
        <v>18</v>
      </c>
      <c r="L66" s="25">
        <v>32834000</v>
      </c>
      <c r="M66" s="23">
        <v>0.13740458015267176</v>
      </c>
      <c r="N66" s="21">
        <v>0.07375659022344423</v>
      </c>
    </row>
    <row r="67" spans="1:14" ht="13.5" thickBot="1">
      <c r="A67" s="12"/>
      <c r="B67" s="13"/>
      <c r="C67" s="9">
        <v>30</v>
      </c>
      <c r="D67" s="9" t="s">
        <v>84</v>
      </c>
      <c r="E67" s="20">
        <v>241</v>
      </c>
      <c r="F67" s="25">
        <v>1441323000</v>
      </c>
      <c r="G67" s="20">
        <v>33</v>
      </c>
      <c r="H67" s="25">
        <v>262389000</v>
      </c>
      <c r="I67" s="20">
        <v>208</v>
      </c>
      <c r="J67" s="25">
        <v>1178934000</v>
      </c>
      <c r="K67" s="27">
        <v>51</v>
      </c>
      <c r="L67" s="25">
        <v>221244000</v>
      </c>
      <c r="M67" s="23">
        <v>0.21161825726141079</v>
      </c>
      <c r="N67" s="21">
        <v>0.153500637955545</v>
      </c>
    </row>
    <row r="68" spans="1:14" ht="13.5" thickBot="1">
      <c r="A68" s="12"/>
      <c r="B68" s="13"/>
      <c r="C68" s="9">
        <v>31</v>
      </c>
      <c r="D68" s="9" t="s">
        <v>85</v>
      </c>
      <c r="E68" s="20">
        <v>122</v>
      </c>
      <c r="F68" s="25">
        <v>803934000</v>
      </c>
      <c r="G68" s="20">
        <v>35</v>
      </c>
      <c r="H68" s="25">
        <v>239074000</v>
      </c>
      <c r="I68" s="20">
        <v>87</v>
      </c>
      <c r="J68" s="25">
        <v>564860000</v>
      </c>
      <c r="K68" s="27">
        <v>22</v>
      </c>
      <c r="L68" s="25">
        <v>119627000</v>
      </c>
      <c r="M68" s="23">
        <v>0.18032786885245902</v>
      </c>
      <c r="N68" s="21">
        <v>0.1488020160858976</v>
      </c>
    </row>
    <row r="69" spans="1:14" ht="13.5" thickBot="1">
      <c r="A69" s="12"/>
      <c r="B69" s="13"/>
      <c r="C69" s="9">
        <v>72</v>
      </c>
      <c r="D69" s="9" t="s">
        <v>86</v>
      </c>
      <c r="E69" s="20">
        <v>61</v>
      </c>
      <c r="F69" s="25">
        <v>295861000</v>
      </c>
      <c r="G69" s="20">
        <v>23</v>
      </c>
      <c r="H69" s="25">
        <v>113967000</v>
      </c>
      <c r="I69" s="20">
        <v>38</v>
      </c>
      <c r="J69" s="25">
        <v>181894000</v>
      </c>
      <c r="K69" s="27">
        <v>1</v>
      </c>
      <c r="L69" s="25">
        <v>16000</v>
      </c>
      <c r="M69" s="23">
        <v>0.01639344262295082</v>
      </c>
      <c r="N69" s="21">
        <v>5.4079449471204385E-05</v>
      </c>
    </row>
    <row r="70" spans="1:14" ht="13.5" thickBot="1">
      <c r="A70" s="12"/>
      <c r="B70" s="13"/>
      <c r="C70" s="9">
        <v>73</v>
      </c>
      <c r="D70" s="9" t="s">
        <v>87</v>
      </c>
      <c r="E70" s="20">
        <v>281</v>
      </c>
      <c r="F70" s="25">
        <v>1280923000</v>
      </c>
      <c r="G70" s="20">
        <v>149</v>
      </c>
      <c r="H70" s="25">
        <v>944046000</v>
      </c>
      <c r="I70" s="20">
        <v>132</v>
      </c>
      <c r="J70" s="25">
        <v>336877000</v>
      </c>
      <c r="K70" s="27">
        <v>17</v>
      </c>
      <c r="L70" s="25">
        <v>26728000</v>
      </c>
      <c r="M70" s="23">
        <v>0.060498220640569395</v>
      </c>
      <c r="N70" s="21">
        <v>0.020866203511061946</v>
      </c>
    </row>
    <row r="71" spans="1:14" ht="13.5" thickBot="1">
      <c r="A71" s="12"/>
      <c r="B71" s="13"/>
      <c r="C71" s="9">
        <v>74</v>
      </c>
      <c r="D71" s="9" t="s">
        <v>81</v>
      </c>
      <c r="E71" s="20">
        <v>145</v>
      </c>
      <c r="F71" s="25">
        <v>520609000</v>
      </c>
      <c r="G71" s="20">
        <v>15</v>
      </c>
      <c r="H71" s="25">
        <v>50804000</v>
      </c>
      <c r="I71" s="20">
        <v>130</v>
      </c>
      <c r="J71" s="25">
        <v>469805000</v>
      </c>
      <c r="K71" s="27">
        <v>33</v>
      </c>
      <c r="L71" s="25">
        <v>53135000</v>
      </c>
      <c r="M71" s="23">
        <v>0.22758620689655173</v>
      </c>
      <c r="N71" s="21">
        <v>0.10206316064455283</v>
      </c>
    </row>
    <row r="72" spans="1:14" ht="13.5" thickBot="1">
      <c r="A72" s="12"/>
      <c r="B72" s="13"/>
      <c r="C72" s="9">
        <v>105</v>
      </c>
      <c r="D72" s="9" t="s">
        <v>88</v>
      </c>
      <c r="E72" s="20">
        <v>7</v>
      </c>
      <c r="F72" s="25">
        <v>122588000</v>
      </c>
      <c r="G72" s="20">
        <v>0</v>
      </c>
      <c r="H72" s="25">
        <v>0</v>
      </c>
      <c r="I72" s="20">
        <v>7</v>
      </c>
      <c r="J72" s="25">
        <v>122588000</v>
      </c>
      <c r="K72" s="27">
        <v>0</v>
      </c>
      <c r="L72" s="25">
        <v>0</v>
      </c>
      <c r="M72" s="23">
        <v>0</v>
      </c>
      <c r="N72" s="21">
        <v>0</v>
      </c>
    </row>
    <row r="73" spans="1:14" ht="13.5" thickBot="1">
      <c r="A73" s="8"/>
      <c r="B73" s="13"/>
      <c r="C73" s="9">
        <v>116</v>
      </c>
      <c r="D73" s="9" t="s">
        <v>89</v>
      </c>
      <c r="E73" s="20">
        <v>35</v>
      </c>
      <c r="F73" s="25">
        <v>255038000</v>
      </c>
      <c r="G73" s="20">
        <v>3</v>
      </c>
      <c r="H73" s="25">
        <v>18687000</v>
      </c>
      <c r="I73" s="20">
        <v>32</v>
      </c>
      <c r="J73" s="25">
        <v>236351000</v>
      </c>
      <c r="K73" s="27">
        <v>6</v>
      </c>
      <c r="L73" s="25">
        <v>38571000</v>
      </c>
      <c r="M73" s="23">
        <v>0.17142857142857143</v>
      </c>
      <c r="N73" s="21">
        <v>0.15123628635732714</v>
      </c>
    </row>
    <row r="74" spans="1:14" ht="13.5" thickBot="1">
      <c r="A74" s="10">
        <v>11</v>
      </c>
      <c r="B74" s="11" t="s">
        <v>90</v>
      </c>
      <c r="C74" s="9">
        <v>2</v>
      </c>
      <c r="D74" s="9" t="s">
        <v>91</v>
      </c>
      <c r="E74" s="20">
        <v>8</v>
      </c>
      <c r="F74" s="25">
        <v>7965000</v>
      </c>
      <c r="G74" s="20">
        <v>4</v>
      </c>
      <c r="H74" s="25">
        <v>4603000</v>
      </c>
      <c r="I74" s="20">
        <v>4</v>
      </c>
      <c r="J74" s="25">
        <v>3362000</v>
      </c>
      <c r="K74" s="27">
        <v>1</v>
      </c>
      <c r="L74" s="25">
        <v>174000</v>
      </c>
      <c r="M74" s="23">
        <v>0.125</v>
      </c>
      <c r="N74" s="21">
        <v>0.021845574387947268</v>
      </c>
    </row>
    <row r="75" spans="1:14" ht="13.5" thickBot="1">
      <c r="A75" s="12"/>
      <c r="B75" s="13"/>
      <c r="C75" s="9">
        <v>17</v>
      </c>
      <c r="D75" s="9" t="s">
        <v>92</v>
      </c>
      <c r="E75" s="20">
        <v>67</v>
      </c>
      <c r="F75" s="25">
        <v>611648000</v>
      </c>
      <c r="G75" s="20">
        <v>30</v>
      </c>
      <c r="H75" s="25">
        <v>320613000</v>
      </c>
      <c r="I75" s="20">
        <v>37</v>
      </c>
      <c r="J75" s="25">
        <v>291035000</v>
      </c>
      <c r="K75" s="27">
        <v>9</v>
      </c>
      <c r="L75" s="25">
        <v>41785000</v>
      </c>
      <c r="M75" s="23">
        <v>0.13432835820895522</v>
      </c>
      <c r="N75" s="21">
        <v>0.06831543632939206</v>
      </c>
    </row>
    <row r="76" spans="1:14" ht="13.5" thickBot="1">
      <c r="A76" s="12"/>
      <c r="B76" s="13"/>
      <c r="C76" s="9">
        <v>18</v>
      </c>
      <c r="D76" s="9" t="s">
        <v>93</v>
      </c>
      <c r="E76" s="20">
        <v>74</v>
      </c>
      <c r="F76" s="25">
        <v>272004000</v>
      </c>
      <c r="G76" s="20">
        <v>20</v>
      </c>
      <c r="H76" s="25">
        <v>85638000</v>
      </c>
      <c r="I76" s="20">
        <v>54</v>
      </c>
      <c r="J76" s="25">
        <v>186366000</v>
      </c>
      <c r="K76" s="27">
        <v>10</v>
      </c>
      <c r="L76" s="25">
        <v>16492000</v>
      </c>
      <c r="M76" s="23">
        <v>0.13513513513513514</v>
      </c>
      <c r="N76" s="21">
        <v>0.060631461302039676</v>
      </c>
    </row>
    <row r="77" spans="1:14" ht="13.5" thickBot="1">
      <c r="A77" s="12"/>
      <c r="B77" s="13"/>
      <c r="C77" s="9">
        <v>19</v>
      </c>
      <c r="D77" s="9" t="s">
        <v>94</v>
      </c>
      <c r="E77" s="20">
        <v>205</v>
      </c>
      <c r="F77" s="25">
        <v>1536337000</v>
      </c>
      <c r="G77" s="20">
        <v>53</v>
      </c>
      <c r="H77" s="25">
        <v>424665000</v>
      </c>
      <c r="I77" s="20">
        <v>152</v>
      </c>
      <c r="J77" s="25">
        <v>1111672000</v>
      </c>
      <c r="K77" s="27">
        <v>33</v>
      </c>
      <c r="L77" s="25">
        <v>150762000</v>
      </c>
      <c r="M77" s="23">
        <v>0.16097560975609757</v>
      </c>
      <c r="N77" s="21">
        <v>0.09813081374724426</v>
      </c>
    </row>
    <row r="78" spans="1:14" ht="13.5" thickBot="1">
      <c r="A78" s="12"/>
      <c r="B78" s="13"/>
      <c r="C78" s="9">
        <v>20</v>
      </c>
      <c r="D78" s="9" t="s">
        <v>95</v>
      </c>
      <c r="E78" s="20">
        <v>94</v>
      </c>
      <c r="F78" s="25">
        <v>518521000</v>
      </c>
      <c r="G78" s="20">
        <v>32</v>
      </c>
      <c r="H78" s="25">
        <v>152222000</v>
      </c>
      <c r="I78" s="20">
        <v>62</v>
      </c>
      <c r="J78" s="25">
        <v>366299000</v>
      </c>
      <c r="K78" s="27">
        <v>15</v>
      </c>
      <c r="L78" s="25">
        <v>45480000</v>
      </c>
      <c r="M78" s="23">
        <v>0.1595744680851064</v>
      </c>
      <c r="N78" s="21">
        <v>0.08771100881160068</v>
      </c>
    </row>
    <row r="79" spans="1:14" ht="13.5" thickBot="1">
      <c r="A79" s="12"/>
      <c r="B79" s="13"/>
      <c r="C79" s="9">
        <v>23</v>
      </c>
      <c r="D79" s="9" t="s">
        <v>96</v>
      </c>
      <c r="E79" s="20">
        <v>4</v>
      </c>
      <c r="F79" s="25">
        <v>19523000</v>
      </c>
      <c r="G79" s="20">
        <v>0</v>
      </c>
      <c r="H79" s="25">
        <v>0</v>
      </c>
      <c r="I79" s="20">
        <v>4</v>
      </c>
      <c r="J79" s="25">
        <v>19523000</v>
      </c>
      <c r="K79" s="27">
        <v>1</v>
      </c>
      <c r="L79" s="25">
        <v>5600000</v>
      </c>
      <c r="M79" s="23">
        <v>0.25</v>
      </c>
      <c r="N79" s="21">
        <v>0.28684116170670493</v>
      </c>
    </row>
    <row r="80" spans="1:14" ht="13.5" thickBot="1">
      <c r="A80" s="12"/>
      <c r="B80" s="13"/>
      <c r="C80" s="9">
        <v>24</v>
      </c>
      <c r="D80" s="9" t="s">
        <v>97</v>
      </c>
      <c r="E80" s="20">
        <v>115</v>
      </c>
      <c r="F80" s="25">
        <v>775943000</v>
      </c>
      <c r="G80" s="20">
        <v>42</v>
      </c>
      <c r="H80" s="25">
        <v>255065000</v>
      </c>
      <c r="I80" s="20">
        <v>73</v>
      </c>
      <c r="J80" s="25">
        <v>520878000</v>
      </c>
      <c r="K80" s="27">
        <v>19</v>
      </c>
      <c r="L80" s="25">
        <v>95403000</v>
      </c>
      <c r="M80" s="23">
        <v>0.16521739130434782</v>
      </c>
      <c r="N80" s="21">
        <v>0.12295104150691481</v>
      </c>
    </row>
    <row r="81" spans="1:14" ht="13.5" thickBot="1">
      <c r="A81" s="12"/>
      <c r="B81" s="13"/>
      <c r="C81" s="9">
        <v>25</v>
      </c>
      <c r="D81" s="9" t="s">
        <v>98</v>
      </c>
      <c r="E81" s="20">
        <v>65</v>
      </c>
      <c r="F81" s="25">
        <v>450935000</v>
      </c>
      <c r="G81" s="20">
        <v>15</v>
      </c>
      <c r="H81" s="25">
        <v>95496000</v>
      </c>
      <c r="I81" s="20">
        <v>50</v>
      </c>
      <c r="J81" s="25">
        <v>355439000</v>
      </c>
      <c r="K81" s="27">
        <v>14</v>
      </c>
      <c r="L81" s="25">
        <v>104666000</v>
      </c>
      <c r="M81" s="23">
        <v>0.2153846153846154</v>
      </c>
      <c r="N81" s="21">
        <v>0.23210884052025235</v>
      </c>
    </row>
    <row r="82" spans="1:14" ht="13.5" thickBot="1">
      <c r="A82" s="12"/>
      <c r="B82" s="13"/>
      <c r="C82" s="9">
        <v>26</v>
      </c>
      <c r="D82" s="9" t="s">
        <v>82</v>
      </c>
      <c r="E82" s="20">
        <v>14</v>
      </c>
      <c r="F82" s="25">
        <v>417460000</v>
      </c>
      <c r="G82" s="20">
        <v>8</v>
      </c>
      <c r="H82" s="25">
        <v>90230000</v>
      </c>
      <c r="I82" s="20">
        <v>6</v>
      </c>
      <c r="J82" s="25">
        <v>327230000</v>
      </c>
      <c r="K82" s="27">
        <v>2</v>
      </c>
      <c r="L82" s="25">
        <v>239910000</v>
      </c>
      <c r="M82" s="23">
        <v>0.14285714285714285</v>
      </c>
      <c r="N82" s="21">
        <v>0.574689790638624</v>
      </c>
    </row>
    <row r="83" spans="1:14" ht="13.5" thickBot="1">
      <c r="A83" s="12"/>
      <c r="B83" s="13"/>
      <c r="C83" s="9">
        <v>27</v>
      </c>
      <c r="D83" s="9" t="s">
        <v>90</v>
      </c>
      <c r="E83" s="20">
        <v>147</v>
      </c>
      <c r="F83" s="25">
        <v>837956000</v>
      </c>
      <c r="G83" s="20">
        <v>49</v>
      </c>
      <c r="H83" s="25">
        <v>531977000</v>
      </c>
      <c r="I83" s="20">
        <v>98</v>
      </c>
      <c r="J83" s="25">
        <v>305979000</v>
      </c>
      <c r="K83" s="27">
        <v>14</v>
      </c>
      <c r="L83" s="25">
        <v>56438000</v>
      </c>
      <c r="M83" s="23">
        <v>0.09523809523809523</v>
      </c>
      <c r="N83" s="21">
        <v>0.06735198506842842</v>
      </c>
    </row>
    <row r="84" spans="1:14" ht="13.5" thickBot="1">
      <c r="A84" s="12"/>
      <c r="B84" s="13"/>
      <c r="C84" s="9">
        <v>28</v>
      </c>
      <c r="D84" s="9" t="s">
        <v>99</v>
      </c>
      <c r="E84" s="20">
        <v>238</v>
      </c>
      <c r="F84" s="25">
        <v>864394000</v>
      </c>
      <c r="G84" s="20">
        <v>34</v>
      </c>
      <c r="H84" s="25">
        <v>124195000</v>
      </c>
      <c r="I84" s="20">
        <v>204</v>
      </c>
      <c r="J84" s="25">
        <v>740199000</v>
      </c>
      <c r="K84" s="27">
        <v>38</v>
      </c>
      <c r="L84" s="25">
        <v>210670000</v>
      </c>
      <c r="M84" s="23">
        <v>0.15966386554621848</v>
      </c>
      <c r="N84" s="21">
        <v>0.2437198777409376</v>
      </c>
    </row>
    <row r="85" spans="1:14" ht="13.5" thickBot="1">
      <c r="A85" s="8"/>
      <c r="B85" s="13"/>
      <c r="C85" s="9">
        <v>71</v>
      </c>
      <c r="D85" s="9" t="s">
        <v>100</v>
      </c>
      <c r="E85" s="20">
        <v>178</v>
      </c>
      <c r="F85" s="25">
        <v>308404000</v>
      </c>
      <c r="G85" s="20">
        <v>20</v>
      </c>
      <c r="H85" s="25">
        <v>35994000</v>
      </c>
      <c r="I85" s="20">
        <v>158</v>
      </c>
      <c r="J85" s="25">
        <v>272410000</v>
      </c>
      <c r="K85" s="27">
        <v>26</v>
      </c>
      <c r="L85" s="25">
        <v>28482000</v>
      </c>
      <c r="M85" s="23">
        <v>0.14606741573033707</v>
      </c>
      <c r="N85" s="21">
        <v>0.09235288777058663</v>
      </c>
    </row>
    <row r="86" spans="1:14" ht="13.5" thickBot="1">
      <c r="A86" s="10">
        <v>12</v>
      </c>
      <c r="B86" s="11" t="s">
        <v>101</v>
      </c>
      <c r="C86" s="9">
        <v>21</v>
      </c>
      <c r="D86" s="9" t="s">
        <v>102</v>
      </c>
      <c r="E86" s="20">
        <v>145</v>
      </c>
      <c r="F86" s="25">
        <v>1048538000</v>
      </c>
      <c r="G86" s="20">
        <v>24</v>
      </c>
      <c r="H86" s="25">
        <v>199987000</v>
      </c>
      <c r="I86" s="20">
        <v>121</v>
      </c>
      <c r="J86" s="25">
        <v>848551000</v>
      </c>
      <c r="K86" s="27">
        <v>18</v>
      </c>
      <c r="L86" s="25">
        <v>78746000</v>
      </c>
      <c r="M86" s="23">
        <v>0.12413793103448276</v>
      </c>
      <c r="N86" s="21">
        <v>0.07510075934300903</v>
      </c>
    </row>
    <row r="87" spans="1:14" ht="13.5" thickBot="1">
      <c r="A87" s="12"/>
      <c r="B87" s="13"/>
      <c r="C87" s="9">
        <v>22</v>
      </c>
      <c r="D87" s="9" t="s">
        <v>103</v>
      </c>
      <c r="E87" s="20">
        <v>248</v>
      </c>
      <c r="F87" s="25">
        <v>1357379000</v>
      </c>
      <c r="G87" s="20">
        <v>50</v>
      </c>
      <c r="H87" s="25">
        <v>254081000</v>
      </c>
      <c r="I87" s="20">
        <v>198</v>
      </c>
      <c r="J87" s="25">
        <v>1103298000</v>
      </c>
      <c r="K87" s="27">
        <v>44</v>
      </c>
      <c r="L87" s="25">
        <v>130799000</v>
      </c>
      <c r="M87" s="23">
        <v>0.1774193548387097</v>
      </c>
      <c r="N87" s="21">
        <v>0.09636144363512328</v>
      </c>
    </row>
    <row r="88" spans="1:14" ht="13.5" thickBot="1">
      <c r="A88" s="12"/>
      <c r="B88" s="13"/>
      <c r="C88" s="9">
        <v>98</v>
      </c>
      <c r="D88" s="9" t="s">
        <v>104</v>
      </c>
      <c r="E88" s="20">
        <v>456</v>
      </c>
      <c r="F88" s="25">
        <v>2757116000</v>
      </c>
      <c r="G88" s="20">
        <v>104</v>
      </c>
      <c r="H88" s="25">
        <v>737670000</v>
      </c>
      <c r="I88" s="20">
        <v>352</v>
      </c>
      <c r="J88" s="25">
        <v>2019446000</v>
      </c>
      <c r="K88" s="27">
        <v>61</v>
      </c>
      <c r="L88" s="25">
        <v>263193000</v>
      </c>
      <c r="M88" s="23">
        <v>0.1337719298245614</v>
      </c>
      <c r="N88" s="21">
        <v>0.09545953090113002</v>
      </c>
    </row>
    <row r="89" spans="1:14" ht="13.5" thickBot="1">
      <c r="A89" s="8"/>
      <c r="B89" s="13"/>
      <c r="C89" s="9">
        <v>103</v>
      </c>
      <c r="D89" s="9" t="s">
        <v>105</v>
      </c>
      <c r="E89" s="20">
        <v>10</v>
      </c>
      <c r="F89" s="25">
        <v>234632000</v>
      </c>
      <c r="G89" s="20">
        <v>3</v>
      </c>
      <c r="H89" s="25">
        <v>20352000</v>
      </c>
      <c r="I89" s="20">
        <v>7</v>
      </c>
      <c r="J89" s="25">
        <v>214280000</v>
      </c>
      <c r="K89" s="27">
        <v>6</v>
      </c>
      <c r="L89" s="25">
        <v>103181000</v>
      </c>
      <c r="M89" s="23">
        <v>0.6</v>
      </c>
      <c r="N89" s="21">
        <v>0.43975672542534694</v>
      </c>
    </row>
    <row r="90" spans="1:14" ht="13.5" thickBot="1">
      <c r="A90" s="10">
        <v>13</v>
      </c>
      <c r="B90" s="11" t="s">
        <v>106</v>
      </c>
      <c r="C90" s="9">
        <v>100</v>
      </c>
      <c r="D90" s="9" t="s">
        <v>107</v>
      </c>
      <c r="E90" s="20">
        <v>214</v>
      </c>
      <c r="F90" s="25">
        <v>1093121000</v>
      </c>
      <c r="G90" s="20">
        <v>53</v>
      </c>
      <c r="H90" s="25">
        <v>292380000</v>
      </c>
      <c r="I90" s="20">
        <v>161</v>
      </c>
      <c r="J90" s="25">
        <v>800741000</v>
      </c>
      <c r="K90" s="27">
        <v>40</v>
      </c>
      <c r="L90" s="25">
        <v>131801000</v>
      </c>
      <c r="M90" s="23">
        <v>0.18691588785046728</v>
      </c>
      <c r="N90" s="21">
        <v>0.12057311130240843</v>
      </c>
    </row>
    <row r="91" spans="1:14" ht="13.5" thickBot="1">
      <c r="A91" s="12"/>
      <c r="B91" s="13"/>
      <c r="C91" s="9">
        <v>101</v>
      </c>
      <c r="D91" s="9" t="s">
        <v>106</v>
      </c>
      <c r="E91" s="20">
        <v>126</v>
      </c>
      <c r="F91" s="25">
        <v>894416000</v>
      </c>
      <c r="G91" s="20">
        <v>38</v>
      </c>
      <c r="H91" s="25">
        <v>386884000</v>
      </c>
      <c r="I91" s="20">
        <v>88</v>
      </c>
      <c r="J91" s="25">
        <v>507532000</v>
      </c>
      <c r="K91" s="27">
        <v>19</v>
      </c>
      <c r="L91" s="25">
        <v>64808000</v>
      </c>
      <c r="M91" s="23">
        <v>0.15079365079365079</v>
      </c>
      <c r="N91" s="21">
        <v>0.0724584533371496</v>
      </c>
    </row>
    <row r="92" spans="1:14" ht="13.5" thickBot="1">
      <c r="A92" s="12"/>
      <c r="B92" s="13"/>
      <c r="C92" s="9">
        <v>104</v>
      </c>
      <c r="D92" s="9" t="s">
        <v>108</v>
      </c>
      <c r="E92" s="20">
        <v>11</v>
      </c>
      <c r="F92" s="25">
        <v>91447000</v>
      </c>
      <c r="G92" s="20">
        <v>2</v>
      </c>
      <c r="H92" s="25">
        <v>17846000</v>
      </c>
      <c r="I92" s="20">
        <v>9</v>
      </c>
      <c r="J92" s="25">
        <v>73601000</v>
      </c>
      <c r="K92" s="27">
        <v>3</v>
      </c>
      <c r="L92" s="25">
        <v>19089000</v>
      </c>
      <c r="M92" s="23">
        <v>0.2727272727272727</v>
      </c>
      <c r="N92" s="21">
        <v>0.2087438625652017</v>
      </c>
    </row>
    <row r="93" spans="1:14" ht="13.5" thickBot="1">
      <c r="A93" s="12"/>
      <c r="B93" s="13"/>
      <c r="C93" s="9">
        <v>106</v>
      </c>
      <c r="D93" s="9" t="s">
        <v>109</v>
      </c>
      <c r="E93" s="20">
        <v>28</v>
      </c>
      <c r="F93" s="25">
        <v>177337000</v>
      </c>
      <c r="G93" s="20">
        <v>8</v>
      </c>
      <c r="H93" s="25">
        <v>32276000</v>
      </c>
      <c r="I93" s="20">
        <v>20</v>
      </c>
      <c r="J93" s="25">
        <v>145061000</v>
      </c>
      <c r="K93" s="27">
        <v>4</v>
      </c>
      <c r="L93" s="25">
        <v>13362000</v>
      </c>
      <c r="M93" s="23">
        <v>0.14285714285714285</v>
      </c>
      <c r="N93" s="21">
        <v>0.075348066111415</v>
      </c>
    </row>
    <row r="94" spans="1:14" ht="13.5" thickBot="1">
      <c r="A94" s="12"/>
      <c r="B94" s="13"/>
      <c r="C94" s="9">
        <v>107</v>
      </c>
      <c r="D94" s="9" t="s">
        <v>110</v>
      </c>
      <c r="E94" s="20">
        <v>60</v>
      </c>
      <c r="F94" s="25">
        <v>1165908000</v>
      </c>
      <c r="G94" s="20">
        <v>22</v>
      </c>
      <c r="H94" s="25">
        <v>866549000</v>
      </c>
      <c r="I94" s="20">
        <v>38</v>
      </c>
      <c r="J94" s="25">
        <v>299359000</v>
      </c>
      <c r="K94" s="27">
        <v>8</v>
      </c>
      <c r="L94" s="25">
        <v>30608000</v>
      </c>
      <c r="M94" s="23">
        <v>0.13333333333333333</v>
      </c>
      <c r="N94" s="21">
        <v>0.02625250019727114</v>
      </c>
    </row>
    <row r="95" spans="1:14" ht="13.5" thickBot="1">
      <c r="A95" s="8"/>
      <c r="B95" s="13"/>
      <c r="C95" s="9">
        <v>109</v>
      </c>
      <c r="D95" s="9" t="s">
        <v>111</v>
      </c>
      <c r="E95" s="20">
        <v>47</v>
      </c>
      <c r="F95" s="25">
        <v>2125327000</v>
      </c>
      <c r="G95" s="20">
        <v>24</v>
      </c>
      <c r="H95" s="25">
        <v>1257126000</v>
      </c>
      <c r="I95" s="20">
        <v>23</v>
      </c>
      <c r="J95" s="25">
        <v>868201000</v>
      </c>
      <c r="K95" s="27">
        <v>5</v>
      </c>
      <c r="L95" s="25">
        <v>91196000</v>
      </c>
      <c r="M95" s="23">
        <v>0.10638297872340426</v>
      </c>
      <c r="N95" s="21">
        <v>0.04290916174311059</v>
      </c>
    </row>
    <row r="96" spans="1:14" ht="13.5" thickBot="1">
      <c r="A96" s="10">
        <v>14</v>
      </c>
      <c r="B96" s="11" t="s">
        <v>112</v>
      </c>
      <c r="C96" s="9">
        <v>37</v>
      </c>
      <c r="D96" s="9" t="s">
        <v>113</v>
      </c>
      <c r="E96" s="20">
        <v>154</v>
      </c>
      <c r="F96" s="25">
        <v>939460000</v>
      </c>
      <c r="G96" s="20">
        <v>36</v>
      </c>
      <c r="H96" s="25">
        <v>262751000</v>
      </c>
      <c r="I96" s="20">
        <v>118</v>
      </c>
      <c r="J96" s="25">
        <v>676709000</v>
      </c>
      <c r="K96" s="27">
        <v>20</v>
      </c>
      <c r="L96" s="25">
        <v>117550000</v>
      </c>
      <c r="M96" s="23">
        <v>0.12987012987012986</v>
      </c>
      <c r="N96" s="21">
        <v>0.12512507184978605</v>
      </c>
    </row>
    <row r="97" spans="1:14" ht="13.5" thickBot="1">
      <c r="A97" s="8"/>
      <c r="B97" s="13"/>
      <c r="C97" s="9">
        <v>102</v>
      </c>
      <c r="D97" s="9" t="s">
        <v>114</v>
      </c>
      <c r="E97" s="20">
        <v>752</v>
      </c>
      <c r="F97" s="25">
        <v>3853669000</v>
      </c>
      <c r="G97" s="20">
        <v>327</v>
      </c>
      <c r="H97" s="25">
        <v>936305000</v>
      </c>
      <c r="I97" s="20">
        <v>425</v>
      </c>
      <c r="J97" s="25">
        <v>2917364000</v>
      </c>
      <c r="K97" s="27">
        <v>80</v>
      </c>
      <c r="L97" s="25">
        <v>273136000</v>
      </c>
      <c r="M97" s="23">
        <v>0.10638297872340426</v>
      </c>
      <c r="N97" s="21">
        <v>0.07087687084697726</v>
      </c>
    </row>
    <row r="98" spans="1:14" ht="13.5" thickBot="1">
      <c r="A98" s="10">
        <v>15</v>
      </c>
      <c r="B98" s="11" t="s">
        <v>115</v>
      </c>
      <c r="C98" s="9">
        <v>35</v>
      </c>
      <c r="D98" s="9" t="s">
        <v>116</v>
      </c>
      <c r="E98" s="20">
        <v>61</v>
      </c>
      <c r="F98" s="25">
        <v>294493000</v>
      </c>
      <c r="G98" s="20">
        <v>12</v>
      </c>
      <c r="H98" s="25">
        <v>74423000</v>
      </c>
      <c r="I98" s="20">
        <v>49</v>
      </c>
      <c r="J98" s="25">
        <v>220070000</v>
      </c>
      <c r="K98" s="27">
        <v>12</v>
      </c>
      <c r="L98" s="25">
        <v>37881000</v>
      </c>
      <c r="M98" s="23">
        <v>0.19672131147540983</v>
      </c>
      <c r="N98" s="21">
        <v>0.12863124081047767</v>
      </c>
    </row>
    <row r="99" spans="1:14" ht="13.5" thickBot="1">
      <c r="A99" s="8"/>
      <c r="B99" s="13"/>
      <c r="C99" s="9">
        <v>38</v>
      </c>
      <c r="D99" s="9" t="s">
        <v>117</v>
      </c>
      <c r="E99" s="20">
        <v>313</v>
      </c>
      <c r="F99" s="25">
        <v>1981866000</v>
      </c>
      <c r="G99" s="20">
        <v>62</v>
      </c>
      <c r="H99" s="25">
        <v>566736000</v>
      </c>
      <c r="I99" s="20">
        <v>251</v>
      </c>
      <c r="J99" s="25">
        <v>1415130000</v>
      </c>
      <c r="K99" s="27">
        <v>59</v>
      </c>
      <c r="L99" s="25">
        <v>250696000</v>
      </c>
      <c r="M99" s="23">
        <v>0.18849840255591055</v>
      </c>
      <c r="N99" s="21">
        <v>0.12649492952601235</v>
      </c>
    </row>
    <row r="100" spans="1:14" ht="13.5" thickBot="1">
      <c r="A100" s="10">
        <v>16</v>
      </c>
      <c r="B100" s="11" t="s">
        <v>118</v>
      </c>
      <c r="C100" s="9">
        <v>40</v>
      </c>
      <c r="D100" s="9" t="s">
        <v>119</v>
      </c>
      <c r="E100" s="20">
        <v>147</v>
      </c>
      <c r="F100" s="25">
        <v>662663000</v>
      </c>
      <c r="G100" s="20">
        <v>30</v>
      </c>
      <c r="H100" s="25">
        <v>171229000</v>
      </c>
      <c r="I100" s="20">
        <v>117</v>
      </c>
      <c r="J100" s="25">
        <v>491434000</v>
      </c>
      <c r="K100" s="27">
        <v>20</v>
      </c>
      <c r="L100" s="25">
        <v>56704000</v>
      </c>
      <c r="M100" s="23">
        <v>0.1360544217687075</v>
      </c>
      <c r="N100" s="21">
        <v>0.0855698899742403</v>
      </c>
    </row>
    <row r="101" spans="1:14" ht="13.5" thickBot="1">
      <c r="A101" s="12"/>
      <c r="B101" s="13"/>
      <c r="C101" s="9">
        <v>41</v>
      </c>
      <c r="D101" s="9" t="s">
        <v>120</v>
      </c>
      <c r="E101" s="20">
        <v>107</v>
      </c>
      <c r="F101" s="25">
        <v>517885000</v>
      </c>
      <c r="G101" s="20">
        <v>9</v>
      </c>
      <c r="H101" s="25">
        <v>53834000</v>
      </c>
      <c r="I101" s="20">
        <v>98</v>
      </c>
      <c r="J101" s="25">
        <v>464051000</v>
      </c>
      <c r="K101" s="27">
        <v>13</v>
      </c>
      <c r="L101" s="25">
        <v>36653000</v>
      </c>
      <c r="M101" s="23">
        <v>0.12149532710280374</v>
      </c>
      <c r="N101" s="21">
        <v>0.07077439972194599</v>
      </c>
    </row>
    <row r="102" spans="1:14" ht="13.5" thickBot="1">
      <c r="A102" s="12"/>
      <c r="B102" s="13"/>
      <c r="C102" s="9">
        <v>43</v>
      </c>
      <c r="D102" s="9" t="s">
        <v>121</v>
      </c>
      <c r="E102" s="20">
        <v>176</v>
      </c>
      <c r="F102" s="25">
        <v>1228787000</v>
      </c>
      <c r="G102" s="20">
        <v>25</v>
      </c>
      <c r="H102" s="25">
        <v>285895000</v>
      </c>
      <c r="I102" s="20">
        <v>151</v>
      </c>
      <c r="J102" s="25">
        <v>942892000</v>
      </c>
      <c r="K102" s="27">
        <v>35</v>
      </c>
      <c r="L102" s="25">
        <v>121707000</v>
      </c>
      <c r="M102" s="23">
        <v>0.19886363636363635</v>
      </c>
      <c r="N102" s="21">
        <v>0.09904645801103039</v>
      </c>
    </row>
    <row r="103" spans="1:14" ht="13.5" thickBot="1">
      <c r="A103" s="12"/>
      <c r="B103" s="13"/>
      <c r="C103" s="9">
        <v>107</v>
      </c>
      <c r="D103" s="9" t="s">
        <v>110</v>
      </c>
      <c r="E103" s="20">
        <v>12</v>
      </c>
      <c r="F103" s="25">
        <v>67682000</v>
      </c>
      <c r="G103" s="20">
        <v>1</v>
      </c>
      <c r="H103" s="25">
        <v>2715000</v>
      </c>
      <c r="I103" s="20">
        <v>11</v>
      </c>
      <c r="J103" s="25">
        <v>64967000</v>
      </c>
      <c r="K103" s="27">
        <v>0</v>
      </c>
      <c r="L103" s="25">
        <v>0</v>
      </c>
      <c r="M103" s="23">
        <v>0</v>
      </c>
      <c r="N103" s="21">
        <v>0</v>
      </c>
    </row>
    <row r="104" spans="1:14" ht="13.5" thickBot="1">
      <c r="A104" s="12"/>
      <c r="B104" s="13"/>
      <c r="C104" s="9">
        <v>108</v>
      </c>
      <c r="D104" s="9" t="s">
        <v>122</v>
      </c>
      <c r="E104" s="20">
        <v>265</v>
      </c>
      <c r="F104" s="25">
        <v>2011907000</v>
      </c>
      <c r="G104" s="20">
        <v>90</v>
      </c>
      <c r="H104" s="25">
        <v>275508000</v>
      </c>
      <c r="I104" s="20">
        <v>175</v>
      </c>
      <c r="J104" s="25">
        <v>1736399000</v>
      </c>
      <c r="K104" s="27">
        <v>51</v>
      </c>
      <c r="L104" s="25">
        <v>243484000</v>
      </c>
      <c r="M104" s="23">
        <v>0.19245283018867926</v>
      </c>
      <c r="N104" s="21">
        <v>0.12102149850862888</v>
      </c>
    </row>
    <row r="105" spans="1:14" ht="13.5" thickBot="1">
      <c r="A105" s="8"/>
      <c r="B105" s="13"/>
      <c r="C105" s="9">
        <v>111</v>
      </c>
      <c r="D105" s="9" t="s">
        <v>118</v>
      </c>
      <c r="E105" s="20">
        <v>124</v>
      </c>
      <c r="F105" s="25">
        <v>1508727000</v>
      </c>
      <c r="G105" s="20">
        <v>29</v>
      </c>
      <c r="H105" s="25">
        <v>430285000</v>
      </c>
      <c r="I105" s="20">
        <v>95</v>
      </c>
      <c r="J105" s="25">
        <v>1078442000</v>
      </c>
      <c r="K105" s="27">
        <v>14</v>
      </c>
      <c r="L105" s="25">
        <v>180349000</v>
      </c>
      <c r="M105" s="23">
        <v>0.11290322580645161</v>
      </c>
      <c r="N105" s="21">
        <v>0.11953719924147974</v>
      </c>
    </row>
    <row r="106" spans="1:14" ht="13.5" thickBot="1">
      <c r="A106" s="10">
        <v>17</v>
      </c>
      <c r="B106" s="11" t="s">
        <v>123</v>
      </c>
      <c r="C106" s="9">
        <v>92</v>
      </c>
      <c r="D106" s="9" t="s">
        <v>32</v>
      </c>
      <c r="E106" s="20">
        <v>3</v>
      </c>
      <c r="F106" s="25">
        <v>9253000</v>
      </c>
      <c r="G106" s="20">
        <v>1</v>
      </c>
      <c r="H106" s="25">
        <v>5003000</v>
      </c>
      <c r="I106" s="20">
        <v>2</v>
      </c>
      <c r="J106" s="25">
        <v>4250000</v>
      </c>
      <c r="K106" s="27">
        <v>0</v>
      </c>
      <c r="L106" s="25">
        <v>0</v>
      </c>
      <c r="M106" s="23">
        <v>0</v>
      </c>
      <c r="N106" s="21">
        <v>0</v>
      </c>
    </row>
    <row r="107" spans="1:14" ht="13.5" thickBot="1">
      <c r="A107" s="8"/>
      <c r="B107" s="13"/>
      <c r="C107" s="9">
        <v>94</v>
      </c>
      <c r="D107" s="9" t="s">
        <v>123</v>
      </c>
      <c r="E107" s="20">
        <v>211</v>
      </c>
      <c r="F107" s="25">
        <v>346212000</v>
      </c>
      <c r="G107" s="20">
        <v>59</v>
      </c>
      <c r="H107" s="25">
        <v>161113000</v>
      </c>
      <c r="I107" s="20">
        <v>152</v>
      </c>
      <c r="J107" s="25">
        <v>185099000</v>
      </c>
      <c r="K107" s="27">
        <v>8</v>
      </c>
      <c r="L107" s="25">
        <v>23776000</v>
      </c>
      <c r="M107" s="23">
        <v>0.037914691943127965</v>
      </c>
      <c r="N107" s="21">
        <v>0.06867468487516319</v>
      </c>
    </row>
    <row r="108" spans="1:14" ht="13.5" thickBot="1">
      <c r="A108" s="10">
        <v>18</v>
      </c>
      <c r="B108" s="11" t="s">
        <v>124</v>
      </c>
      <c r="C108" s="9">
        <v>36</v>
      </c>
      <c r="D108" s="9" t="s">
        <v>125</v>
      </c>
      <c r="E108" s="20">
        <v>32</v>
      </c>
      <c r="F108" s="25">
        <v>109933000</v>
      </c>
      <c r="G108" s="20">
        <v>7</v>
      </c>
      <c r="H108" s="25">
        <v>34511000</v>
      </c>
      <c r="I108" s="20">
        <v>25</v>
      </c>
      <c r="J108" s="25">
        <v>75422000</v>
      </c>
      <c r="K108" s="27">
        <v>2</v>
      </c>
      <c r="L108" s="25">
        <v>6381000</v>
      </c>
      <c r="M108" s="23">
        <v>0.0625</v>
      </c>
      <c r="N108" s="21">
        <v>0.058044445253017746</v>
      </c>
    </row>
    <row r="109" spans="1:14" ht="13.5" thickBot="1">
      <c r="A109" s="12"/>
      <c r="B109" s="13"/>
      <c r="C109" s="9">
        <v>39</v>
      </c>
      <c r="D109" s="9" t="s">
        <v>52</v>
      </c>
      <c r="E109" s="20">
        <v>186</v>
      </c>
      <c r="F109" s="25">
        <v>814559000</v>
      </c>
      <c r="G109" s="20">
        <v>29</v>
      </c>
      <c r="H109" s="25">
        <v>234691000</v>
      </c>
      <c r="I109" s="20">
        <v>157</v>
      </c>
      <c r="J109" s="25">
        <v>579868000</v>
      </c>
      <c r="K109" s="27">
        <v>31</v>
      </c>
      <c r="L109" s="25">
        <v>90242000</v>
      </c>
      <c r="M109" s="23">
        <v>0.16666666666666666</v>
      </c>
      <c r="N109" s="21">
        <v>0.11078632732558354</v>
      </c>
    </row>
    <row r="110" spans="1:14" ht="13.5" thickBot="1">
      <c r="A110" s="12"/>
      <c r="B110" s="13"/>
      <c r="C110" s="9">
        <v>53</v>
      </c>
      <c r="D110" s="9" t="s">
        <v>126</v>
      </c>
      <c r="E110" s="20">
        <v>43</v>
      </c>
      <c r="F110" s="25">
        <v>97842000</v>
      </c>
      <c r="G110" s="20">
        <v>8</v>
      </c>
      <c r="H110" s="25">
        <v>23402000</v>
      </c>
      <c r="I110" s="20">
        <v>35</v>
      </c>
      <c r="J110" s="25">
        <v>74440000</v>
      </c>
      <c r="K110" s="27">
        <v>8</v>
      </c>
      <c r="L110" s="25">
        <v>10565000</v>
      </c>
      <c r="M110" s="23">
        <v>0.18604651162790697</v>
      </c>
      <c r="N110" s="21">
        <v>0.10798021299646368</v>
      </c>
    </row>
    <row r="111" spans="1:14" ht="13.5" thickBot="1">
      <c r="A111" s="12"/>
      <c r="B111" s="13"/>
      <c r="C111" s="9">
        <v>54</v>
      </c>
      <c r="D111" s="9" t="s">
        <v>127</v>
      </c>
      <c r="E111" s="20">
        <v>47</v>
      </c>
      <c r="F111" s="25">
        <v>95830000</v>
      </c>
      <c r="G111" s="20">
        <v>5</v>
      </c>
      <c r="H111" s="25">
        <v>7451000</v>
      </c>
      <c r="I111" s="20">
        <v>42</v>
      </c>
      <c r="J111" s="25">
        <v>88379000</v>
      </c>
      <c r="K111" s="27">
        <v>10</v>
      </c>
      <c r="L111" s="25">
        <v>11900000</v>
      </c>
      <c r="M111" s="23">
        <v>0.2127659574468085</v>
      </c>
      <c r="N111" s="21">
        <v>0.1241782322863404</v>
      </c>
    </row>
    <row r="112" spans="1:14" ht="13.5" thickBot="1">
      <c r="A112" s="12"/>
      <c r="B112" s="13"/>
      <c r="C112" s="9">
        <v>55</v>
      </c>
      <c r="D112" s="9" t="s">
        <v>128</v>
      </c>
      <c r="E112" s="20">
        <v>41</v>
      </c>
      <c r="F112" s="25">
        <v>63998000</v>
      </c>
      <c r="G112" s="20">
        <v>5</v>
      </c>
      <c r="H112" s="25">
        <v>8767000</v>
      </c>
      <c r="I112" s="20">
        <v>36</v>
      </c>
      <c r="J112" s="25">
        <v>55231000</v>
      </c>
      <c r="K112" s="27">
        <v>8</v>
      </c>
      <c r="L112" s="25">
        <v>8995000</v>
      </c>
      <c r="M112" s="23">
        <v>0.1951219512195122</v>
      </c>
      <c r="N112" s="21">
        <v>0.14055126722710085</v>
      </c>
    </row>
    <row r="113" spans="1:14" ht="13.5" thickBot="1">
      <c r="A113" s="12"/>
      <c r="B113" s="13"/>
      <c r="C113" s="9">
        <v>56</v>
      </c>
      <c r="D113" s="9" t="s">
        <v>45</v>
      </c>
      <c r="E113" s="20">
        <v>2</v>
      </c>
      <c r="F113" s="25">
        <v>2394000</v>
      </c>
      <c r="G113" s="20">
        <v>1</v>
      </c>
      <c r="H113" s="25">
        <v>1503000</v>
      </c>
      <c r="I113" s="20">
        <v>1</v>
      </c>
      <c r="J113" s="25">
        <v>891000</v>
      </c>
      <c r="K113" s="27">
        <v>0</v>
      </c>
      <c r="L113" s="25">
        <v>0</v>
      </c>
      <c r="M113" s="23">
        <v>0</v>
      </c>
      <c r="N113" s="21">
        <v>0</v>
      </c>
    </row>
    <row r="114" spans="1:14" ht="13.5" thickBot="1">
      <c r="A114" s="8"/>
      <c r="B114" s="13"/>
      <c r="C114" s="9">
        <v>62</v>
      </c>
      <c r="D114" s="9" t="s">
        <v>51</v>
      </c>
      <c r="E114" s="20">
        <v>6</v>
      </c>
      <c r="F114" s="25">
        <v>34498000</v>
      </c>
      <c r="G114" s="20">
        <v>1</v>
      </c>
      <c r="H114" s="25">
        <v>25156000</v>
      </c>
      <c r="I114" s="20">
        <v>5</v>
      </c>
      <c r="J114" s="25">
        <v>9342000</v>
      </c>
      <c r="K114" s="27">
        <v>1</v>
      </c>
      <c r="L114" s="25">
        <v>420000</v>
      </c>
      <c r="M114" s="23">
        <v>0.16666666666666666</v>
      </c>
      <c r="N114" s="21">
        <v>0.012174618818482232</v>
      </c>
    </row>
    <row r="115" spans="1:14" ht="13.5" thickBot="1">
      <c r="A115" s="10">
        <v>19</v>
      </c>
      <c r="B115" s="11" t="s">
        <v>129</v>
      </c>
      <c r="C115" s="9">
        <v>45</v>
      </c>
      <c r="D115" s="9" t="s">
        <v>63</v>
      </c>
      <c r="E115" s="20">
        <v>8</v>
      </c>
      <c r="F115" s="25">
        <v>11518000</v>
      </c>
      <c r="G115" s="20">
        <v>0</v>
      </c>
      <c r="H115" s="25">
        <v>0</v>
      </c>
      <c r="I115" s="20">
        <v>8</v>
      </c>
      <c r="J115" s="25">
        <v>11518000</v>
      </c>
      <c r="K115" s="27">
        <v>2</v>
      </c>
      <c r="L115" s="25">
        <v>1543000</v>
      </c>
      <c r="M115" s="23">
        <v>0.25</v>
      </c>
      <c r="N115" s="21">
        <v>0.1339642299010245</v>
      </c>
    </row>
    <row r="116" spans="1:14" ht="13.5" thickBot="1">
      <c r="A116" s="12"/>
      <c r="B116" s="13"/>
      <c r="C116" s="9">
        <v>64</v>
      </c>
      <c r="D116" s="9" t="s">
        <v>130</v>
      </c>
      <c r="E116" s="20">
        <v>1</v>
      </c>
      <c r="F116" s="25">
        <v>1055000</v>
      </c>
      <c r="G116" s="20">
        <v>0</v>
      </c>
      <c r="H116" s="25">
        <v>0</v>
      </c>
      <c r="I116" s="20">
        <v>1</v>
      </c>
      <c r="J116" s="25">
        <v>1055000</v>
      </c>
      <c r="K116" s="27">
        <v>0</v>
      </c>
      <c r="L116" s="25">
        <v>0</v>
      </c>
      <c r="M116" s="23">
        <v>0</v>
      </c>
      <c r="N116" s="21">
        <v>0</v>
      </c>
    </row>
    <row r="117" spans="1:14" ht="13.5" thickBot="1">
      <c r="A117" s="12"/>
      <c r="B117" s="13"/>
      <c r="C117" s="9">
        <v>65</v>
      </c>
      <c r="D117" s="9" t="s">
        <v>131</v>
      </c>
      <c r="E117" s="20">
        <v>29</v>
      </c>
      <c r="F117" s="25">
        <v>53778000</v>
      </c>
      <c r="G117" s="20">
        <v>5</v>
      </c>
      <c r="H117" s="25">
        <v>7971000</v>
      </c>
      <c r="I117" s="20">
        <v>24</v>
      </c>
      <c r="J117" s="25">
        <v>45807000</v>
      </c>
      <c r="K117" s="27">
        <v>4</v>
      </c>
      <c r="L117" s="25">
        <v>5848000</v>
      </c>
      <c r="M117" s="23">
        <v>0.13793103448275862</v>
      </c>
      <c r="N117" s="21">
        <v>0.1087433523001971</v>
      </c>
    </row>
    <row r="118" spans="1:14" ht="13.5" thickBot="1">
      <c r="A118" s="12"/>
      <c r="B118" s="13"/>
      <c r="C118" s="9">
        <v>66</v>
      </c>
      <c r="D118" s="9" t="s">
        <v>132</v>
      </c>
      <c r="E118" s="20">
        <v>47</v>
      </c>
      <c r="F118" s="25">
        <v>107935000</v>
      </c>
      <c r="G118" s="20">
        <v>6</v>
      </c>
      <c r="H118" s="25">
        <v>32668000</v>
      </c>
      <c r="I118" s="20">
        <v>41</v>
      </c>
      <c r="J118" s="25">
        <v>75267000</v>
      </c>
      <c r="K118" s="27">
        <v>7</v>
      </c>
      <c r="L118" s="25">
        <v>9630000</v>
      </c>
      <c r="M118" s="23">
        <v>0.14893617021276595</v>
      </c>
      <c r="N118" s="21">
        <v>0.08922036410802799</v>
      </c>
    </row>
    <row r="119" spans="1:14" ht="13.5" thickBot="1">
      <c r="A119" s="12"/>
      <c r="B119" s="13"/>
      <c r="C119" s="9">
        <v>67</v>
      </c>
      <c r="D119" s="9" t="s">
        <v>133</v>
      </c>
      <c r="E119" s="20">
        <v>55</v>
      </c>
      <c r="F119" s="25">
        <v>92102000</v>
      </c>
      <c r="G119" s="20">
        <v>4</v>
      </c>
      <c r="H119" s="25">
        <v>6803000</v>
      </c>
      <c r="I119" s="20">
        <v>51</v>
      </c>
      <c r="J119" s="25">
        <v>85299000</v>
      </c>
      <c r="K119" s="27">
        <v>9</v>
      </c>
      <c r="L119" s="25">
        <v>7271000</v>
      </c>
      <c r="M119" s="23">
        <v>0.16363636363636364</v>
      </c>
      <c r="N119" s="21">
        <v>0.07894508262578445</v>
      </c>
    </row>
    <row r="120" spans="1:14" ht="13.5" thickBot="1">
      <c r="A120" s="12"/>
      <c r="B120" s="13"/>
      <c r="C120" s="9">
        <v>68</v>
      </c>
      <c r="D120" s="9" t="s">
        <v>134</v>
      </c>
      <c r="E120" s="20">
        <v>14</v>
      </c>
      <c r="F120" s="25">
        <v>17656000</v>
      </c>
      <c r="G120" s="20">
        <v>0</v>
      </c>
      <c r="H120" s="25">
        <v>0</v>
      </c>
      <c r="I120" s="20">
        <v>14</v>
      </c>
      <c r="J120" s="25">
        <v>17656000</v>
      </c>
      <c r="K120" s="27">
        <v>6</v>
      </c>
      <c r="L120" s="25">
        <v>4540000</v>
      </c>
      <c r="M120" s="23">
        <v>0.42857142857142855</v>
      </c>
      <c r="N120" s="21">
        <v>0.25713638423198915</v>
      </c>
    </row>
    <row r="121" spans="1:14" ht="13.5" thickBot="1">
      <c r="A121" s="12"/>
      <c r="B121" s="13"/>
      <c r="C121" s="9">
        <v>69</v>
      </c>
      <c r="D121" s="9" t="s">
        <v>135</v>
      </c>
      <c r="E121" s="20">
        <v>74</v>
      </c>
      <c r="F121" s="25">
        <v>283213000</v>
      </c>
      <c r="G121" s="20">
        <v>5</v>
      </c>
      <c r="H121" s="25">
        <v>19146000</v>
      </c>
      <c r="I121" s="20">
        <v>69</v>
      </c>
      <c r="J121" s="25">
        <v>264067000</v>
      </c>
      <c r="K121" s="27">
        <v>18</v>
      </c>
      <c r="L121" s="25">
        <v>35743000</v>
      </c>
      <c r="M121" s="23">
        <v>0.24324324324324326</v>
      </c>
      <c r="N121" s="21">
        <v>0.12620536486672576</v>
      </c>
    </row>
    <row r="122" spans="1:14" ht="13.5" thickBot="1">
      <c r="A122" s="8"/>
      <c r="B122" s="13"/>
      <c r="C122" s="9">
        <v>70</v>
      </c>
      <c r="D122" s="9" t="s">
        <v>136</v>
      </c>
      <c r="E122" s="28">
        <v>31</v>
      </c>
      <c r="F122" s="29">
        <v>45689000</v>
      </c>
      <c r="G122" s="28">
        <v>1</v>
      </c>
      <c r="H122" s="29">
        <v>477000</v>
      </c>
      <c r="I122" s="28">
        <v>30</v>
      </c>
      <c r="J122" s="29">
        <v>45212000</v>
      </c>
      <c r="K122" s="30">
        <v>5</v>
      </c>
      <c r="L122" s="29">
        <v>4737000</v>
      </c>
      <c r="M122" s="31">
        <v>0.16129032258064516</v>
      </c>
      <c r="N122" s="32">
        <v>0.10367922256998402</v>
      </c>
    </row>
    <row r="123" spans="1:14" ht="12.75" customHeight="1" thickBot="1">
      <c r="A123" s="37" t="s">
        <v>139</v>
      </c>
      <c r="B123" s="38"/>
      <c r="C123" s="38"/>
      <c r="D123" s="39"/>
      <c r="E123" s="33">
        <v>12899</v>
      </c>
      <c r="F123" s="34">
        <v>81213444000</v>
      </c>
      <c r="G123" s="33">
        <v>3297</v>
      </c>
      <c r="H123" s="34">
        <v>28151715000</v>
      </c>
      <c r="I123" s="33">
        <v>9602</v>
      </c>
      <c r="J123" s="34">
        <v>53061729000</v>
      </c>
      <c r="K123" s="34">
        <v>1919</v>
      </c>
      <c r="L123" s="34">
        <v>8065211000</v>
      </c>
      <c r="M123" s="35">
        <v>0.14877122257539344</v>
      </c>
      <c r="N123" s="36">
        <v>0.09930881640729336</v>
      </c>
    </row>
    <row r="124" ht="12">
      <c r="A124" s="1" t="s">
        <v>153</v>
      </c>
    </row>
    <row r="125" ht="12">
      <c r="A125" s="1" t="s">
        <v>150</v>
      </c>
    </row>
    <row r="126" ht="12">
      <c r="A126" t="s">
        <v>151</v>
      </c>
    </row>
  </sheetData>
  <sheetProtection/>
  <autoFilter ref="A4:C12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Julio Baez Rache</dc:creator>
  <cp:keywords/>
  <dc:description/>
  <cp:lastModifiedBy>Cesar Alfonso Figueroa Socarras</cp:lastModifiedBy>
  <dcterms:created xsi:type="dcterms:W3CDTF">2018-02-08T22:56:57Z</dcterms:created>
  <dcterms:modified xsi:type="dcterms:W3CDTF">2022-03-02T04:13:49Z</dcterms:modified>
  <cp:category/>
  <cp:version/>
  <cp:contentType/>
  <cp:contentStatus/>
</cp:coreProperties>
</file>