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7545" windowHeight="7995" activeTab="0"/>
  </bookViews>
  <sheets>
    <sheet name="ANEX 1 PLAN FINANC." sheetId="1" r:id="rId1"/>
  </sheets>
  <definedNames>
    <definedName name="_xlnm.Print_Area" localSheetId="0">'ANEX 1 PLAN FINANC.'!$A$2:$Q$100</definedName>
  </definedNames>
  <calcPr fullCalcOnLoad="1"/>
</workbook>
</file>

<file path=xl/sharedStrings.xml><?xml version="1.0" encoding="utf-8"?>
<sst xmlns="http://schemas.openxmlformats.org/spreadsheetml/2006/main" count="130" uniqueCount="121">
  <si>
    <t>Miles de $ corrientes</t>
  </si>
  <si>
    <t>NOMBRE DE LA E.S.E.</t>
  </si>
  <si>
    <t>CODIGO ESE</t>
  </si>
  <si>
    <t>CONCEPTO</t>
  </si>
  <si>
    <t>PROGRAMADO  2013
Recaudo / Giro presupuestal</t>
  </si>
  <si>
    <t>PROGRAMADO  2014
Recaudo / Giro presupuestal</t>
  </si>
  <si>
    <t>PROGRAMADO  2015
Recaudo / Giro presupuestal</t>
  </si>
  <si>
    <t>PROGRAMADO  2016
Recaudo / Giro presupuestal</t>
  </si>
  <si>
    <t>PROGRAMADO  2017
Recaudo / Giro presupuestal</t>
  </si>
  <si>
    <t>(1)</t>
  </si>
  <si>
    <t>(2)</t>
  </si>
  <si>
    <t>(3)</t>
  </si>
  <si>
    <t>(4)</t>
  </si>
  <si>
    <t>(5)</t>
  </si>
  <si>
    <t>(6)</t>
  </si>
  <si>
    <t>I. DISPONIBILIDAD INICIAL</t>
  </si>
  <si>
    <t xml:space="preserve">II. INGRESOS </t>
  </si>
  <si>
    <t xml:space="preserve">  INGRESOS CORRIENTES</t>
  </si>
  <si>
    <t xml:space="preserve">                      Otros FFDS</t>
  </si>
  <si>
    <t>Digite la informacion en las celdas con fondo blanco.</t>
  </si>
  <si>
    <t>(7)</t>
  </si>
  <si>
    <t>(8)</t>
  </si>
  <si>
    <t>(9)</t>
  </si>
  <si>
    <t>(10)</t>
  </si>
  <si>
    <t>(11)</t>
  </si>
  <si>
    <t>(12)</t>
  </si>
  <si>
    <t>(13)</t>
  </si>
  <si>
    <t>III. DISPONIBILIDAD DE RECURSOS  ( I+II )</t>
  </si>
  <si>
    <t>FIRMA SUBGERENTE FINANCIERO</t>
  </si>
  <si>
    <t>NOMBRE SUBGERENTE FINANCIERO</t>
  </si>
  <si>
    <t>FIRMA GERENTE</t>
  </si>
  <si>
    <t>NOMBRE GERENTE</t>
  </si>
  <si>
    <t xml:space="preserve">              EPS Subsidiado</t>
  </si>
  <si>
    <t xml:space="preserve">                              Capitado</t>
  </si>
  <si>
    <t xml:space="preserve">                              Evento</t>
  </si>
  <si>
    <t xml:space="preserve">    RENTAS CONTRATUALES</t>
  </si>
  <si>
    <t xml:space="preserve">       VENTA DE SERVICIOS</t>
  </si>
  <si>
    <t xml:space="preserve">            FFDS</t>
  </si>
  <si>
    <t xml:space="preserve">               Vinculados</t>
  </si>
  <si>
    <t xml:space="preserve">                      PIC</t>
  </si>
  <si>
    <t xml:space="preserve">                             Con situación de fondos </t>
  </si>
  <si>
    <t xml:space="preserve">                            Sin situación de fondos SGP</t>
  </si>
  <si>
    <t xml:space="preserve">                  EPS - Contributivo</t>
  </si>
  <si>
    <t xml:space="preserve">                  ECAT</t>
  </si>
  <si>
    <t xml:space="preserve">                  Cuotas de recuperación</t>
  </si>
  <si>
    <t xml:space="preserve">                  Otros Pagadores</t>
  </si>
  <si>
    <t xml:space="preserve">            CUENTAS POR COBRAR VTA SERVICIOS</t>
  </si>
  <si>
    <t xml:space="preserve">                      Fondo Financiero Distrital de Salud</t>
  </si>
  <si>
    <t xml:space="preserve">                      Régimen Contributivo (EPS - C)</t>
  </si>
  <si>
    <t xml:space="preserve">                      Régimen Subsidiado (EPS - S)</t>
  </si>
  <si>
    <t xml:space="preserve">                      Eventos Catastróficos y Accidentes de Tránsito ECAT</t>
  </si>
  <si>
    <t xml:space="preserve">                      Otros Pagadores por Venta de Servicios</t>
  </si>
  <si>
    <t xml:space="preserve">       OTRAS RENTAS CONTRACTUALES</t>
  </si>
  <si>
    <t xml:space="preserve">                  FFDS - Convenios Desempeño Condiciones Estructurales</t>
  </si>
  <si>
    <t xml:space="preserve">                  Convenios Docente Asistencial</t>
  </si>
  <si>
    <t xml:space="preserve">                  Convenios FDL - Infraestructura y Dotación</t>
  </si>
  <si>
    <t xml:space="preserve">                  Otros Convenios</t>
  </si>
  <si>
    <t xml:space="preserve">                  Cuentas por Cobrar Otras Rentas Contractuales</t>
  </si>
  <si>
    <t xml:space="preserve"> TRANSFERENCIAS</t>
  </si>
  <si>
    <t xml:space="preserve"> RECURSOS DE CAPITAL </t>
  </si>
  <si>
    <t xml:space="preserve">    SERVICIOS PERSONALES</t>
  </si>
  <si>
    <t xml:space="preserve">           Servicios Personales Asociados a la Nómina</t>
  </si>
  <si>
    <t xml:space="preserve">           Servicios Personales Indirectos</t>
  </si>
  <si>
    <t xml:space="preserve">                     Sueldo Personal de Nómina</t>
  </si>
  <si>
    <t xml:space="preserve">                     Remuneración Servicios Técnicos</t>
  </si>
  <si>
    <t xml:space="preserve">                     Otros Servicios Personales Indirectos</t>
  </si>
  <si>
    <t xml:space="preserve">                     Aportes Patronales al Sector Público</t>
  </si>
  <si>
    <t xml:space="preserve">                     Aportes Patronales al Sector Privado</t>
  </si>
  <si>
    <t xml:space="preserve">    GASTOS GENERALES</t>
  </si>
  <si>
    <t xml:space="preserve">           Adquisición de Bienes y Servicios</t>
  </si>
  <si>
    <t xml:space="preserve">                     Gastos de Computador</t>
  </si>
  <si>
    <t xml:space="preserve">                     Mantenimiento</t>
  </si>
  <si>
    <t xml:space="preserve">                     Servicios Públicos</t>
  </si>
  <si>
    <t xml:space="preserve">                     Otros Adquisición de Bienes y Servicios</t>
  </si>
  <si>
    <t xml:space="preserve">                     Seguros</t>
  </si>
  <si>
    <t xml:space="preserve">           Otros Gastos Generales</t>
  </si>
  <si>
    <t xml:space="preserve">    CUENTAS POR PAGAR FUNCIONAMIENTO</t>
  </si>
  <si>
    <t xml:space="preserve">    GASTOS DE COMERCIALIZACIÓN</t>
  </si>
  <si>
    <t xml:space="preserve">    COMPRA DE BIENES</t>
  </si>
  <si>
    <t xml:space="preserve">    COMPRA DE EQUIPO</t>
  </si>
  <si>
    <t xml:space="preserve">    CUENTAS POR PAGAR OPERACIÓN</t>
  </si>
  <si>
    <t xml:space="preserve">  DIRECTA</t>
  </si>
  <si>
    <t xml:space="preserve">                 Medicamentos</t>
  </si>
  <si>
    <t xml:space="preserve">                 Otros Compra de Bienes</t>
  </si>
  <si>
    <t xml:space="preserve">                 Contratación de Servicios Asistenciales</t>
  </si>
  <si>
    <t xml:space="preserve">                 Equipo e Instrumental Médico Quirúrgico</t>
  </si>
  <si>
    <t xml:space="preserve">                Ampliación y mejoramiento de la atención prehospitalaria</t>
  </si>
  <si>
    <t xml:space="preserve">                Participación</t>
  </si>
  <si>
    <t xml:space="preserve">                Fortalecimiento y provisión de los servicios de Salud</t>
  </si>
  <si>
    <t xml:space="preserve">                Gestión pública efectiva y transparente</t>
  </si>
  <si>
    <t xml:space="preserve">    CUENTAS POR PAGAR INVERSIÓN</t>
  </si>
  <si>
    <t xml:space="preserve">    CIUDAD DE DERECHOS</t>
  </si>
  <si>
    <t>IV FUNCIONAMIENTO</t>
  </si>
  <si>
    <t>V OPERACIÓN</t>
  </si>
  <si>
    <t>VII. INVERSIÓN</t>
  </si>
  <si>
    <t>VI. AHORRO CORRIENTE  ( III - IV - V)</t>
  </si>
  <si>
    <t xml:space="preserve">  OTROS INGRESOS NO TRIBUTARIOS</t>
  </si>
  <si>
    <t>VIII.  DISPONIBILIDAD FINAL    (VI – VII)</t>
  </si>
  <si>
    <t>ANEXO No. 1</t>
  </si>
  <si>
    <t xml:space="preserve">    ADQUISICIÓN DE SERVICIOS</t>
  </si>
  <si>
    <t xml:space="preserve">                 Otras Adquisición de Servicios</t>
  </si>
  <si>
    <t xml:space="preserve">           Aportes Patronales al Sector Privado y Público </t>
  </si>
  <si>
    <t xml:space="preserve">                  Fondos de desarrollo Local</t>
  </si>
  <si>
    <t xml:space="preserve">                     Fondos de desarrollo Local</t>
  </si>
  <si>
    <t>PROGRAMADO  2019
Recaudo / Giro presupuestal</t>
  </si>
  <si>
    <t>PROGRAMADO  2020
Recaudo / Giro presupuestal</t>
  </si>
  <si>
    <t xml:space="preserve">                     Otros Servicios Personales Asociados a la Nómina</t>
  </si>
  <si>
    <t>(14)</t>
  </si>
  <si>
    <t>(15)=(2)/(1)</t>
  </si>
  <si>
    <t>(16)=(5)/(4)</t>
  </si>
  <si>
    <t>PROGRAMADO  2021
Recaudo / Giro presupuestal</t>
  </si>
  <si>
    <t xml:space="preserve">PRESUPUESTO VIGENTE A JULIO 31 DE 2012           
</t>
  </si>
  <si>
    <t xml:space="preserve">RECAUDO/       GIRO A JULIO 31/ 2012
</t>
  </si>
  <si>
    <t>PROYECTADO ENE - DIC. 2012
Recaudo / Compromiso</t>
  </si>
  <si>
    <t>PROYECTADO ENE - DIC. 2012
Recaudo / Giro presupuestal</t>
  </si>
  <si>
    <t>PROGRAMADO  2018
Recaudo / Giro presupuesta</t>
  </si>
  <si>
    <t>PROGRAMADO  2022
Recaudo / Giro presupuestal</t>
  </si>
  <si>
    <t>ESTRUCTURA  PLAN FINANCIERO EMPRESAS SOCIALES DEL ESTADO 2013-2022</t>
  </si>
  <si>
    <t>% EJECUCION 
31 JULIO 2012</t>
  </si>
  <si>
    <t>VARIACION 2013 - 2022</t>
  </si>
  <si>
    <t>BOGOTA HUMANA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</si>
</sst>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#,##0"/>
    <numFmt numFmtId="181" formatCode="0.0"/>
    <numFmt numFmtId="182" formatCode="[$$-240A]\ #,##0,"/>
    <numFmt numFmtId="183" formatCode="[$$-240A]\ #,##0"/>
    <numFmt numFmtId="184" formatCode="0.0000"/>
    <numFmt numFmtId="185" formatCode="#,##0.0000"/>
    <numFmt numFmtId="186" formatCode="dd\-mm\-yyyy"/>
    <numFmt numFmtId="187" formatCode="0.###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2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2"/>
      <name val="Arial"/>
      <family val="2"/>
    </font>
    <font>
      <b/>
      <sz val="12"/>
      <name val="Arial"/>
      <family val="2"/>
    </font>
    <font>
      <b/>
      <sz val="14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49" fontId="3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33" borderId="14" xfId="0" applyFont="1" applyFill="1" applyBorder="1" applyAlignment="1">
      <alignment/>
    </xf>
    <xf numFmtId="0" fontId="2" fillId="0" borderId="15" xfId="0" applyFont="1" applyBorder="1" applyAlignment="1" applyProtection="1">
      <alignment horizontal="justify" vertical="center" wrapText="1"/>
      <protection locked="0"/>
    </xf>
    <xf numFmtId="10" fontId="2" fillId="0" borderId="15" xfId="0" applyNumberFormat="1" applyFont="1" applyBorder="1" applyAlignment="1" applyProtection="1">
      <alignment horizontal="right" vertical="center"/>
      <protection locked="0"/>
    </xf>
    <xf numFmtId="0" fontId="2" fillId="36" borderId="16" xfId="0" applyFont="1" applyFill="1" applyBorder="1" applyAlignment="1" applyProtection="1">
      <alignment horizontal="justify" vertical="center" wrapText="1"/>
      <protection locked="0"/>
    </xf>
    <xf numFmtId="0" fontId="2" fillId="36" borderId="14" xfId="0" applyFont="1" applyFill="1" applyBorder="1" applyAlignment="1" applyProtection="1">
      <alignment horizontal="justify" vertical="center" wrapText="1"/>
      <protection locked="0"/>
    </xf>
    <xf numFmtId="0" fontId="3" fillId="35" borderId="14" xfId="0" applyFont="1" applyFill="1" applyBorder="1" applyAlignment="1" applyProtection="1">
      <alignment horizontal="left" vertical="center" wrapText="1"/>
      <protection locked="0"/>
    </xf>
    <xf numFmtId="0" fontId="3" fillId="34" borderId="14" xfId="0" applyFont="1" applyFill="1" applyBorder="1" applyAlignment="1" applyProtection="1">
      <alignment horizontal="left" vertical="center" wrapText="1"/>
      <protection locked="0"/>
    </xf>
    <xf numFmtId="0" fontId="4" fillId="33" borderId="14" xfId="0" applyFont="1" applyFill="1" applyBorder="1" applyAlignment="1" applyProtection="1">
      <alignment horizontal="left" vertical="center"/>
      <protection locked="0"/>
    </xf>
    <xf numFmtId="0" fontId="0" fillId="33" borderId="14" xfId="0" applyFont="1" applyFill="1" applyBorder="1" applyAlignment="1" applyProtection="1">
      <alignment vertical="center"/>
      <protection locked="0"/>
    </xf>
    <xf numFmtId="0" fontId="2" fillId="34" borderId="14" xfId="0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3" fillId="35" borderId="14" xfId="0" applyFont="1" applyFill="1" applyBorder="1" applyAlignment="1" applyProtection="1">
      <alignment vertical="center" wrapText="1"/>
      <protection locked="0"/>
    </xf>
    <xf numFmtId="0" fontId="2" fillId="35" borderId="14" xfId="0" applyFont="1" applyFill="1" applyBorder="1" applyAlignment="1" applyProtection="1">
      <alignment horizontal="left" vertical="center"/>
      <protection locked="0"/>
    </xf>
    <xf numFmtId="0" fontId="3" fillId="36" borderId="14" xfId="0" applyFont="1" applyFill="1" applyBorder="1" applyAlignment="1" applyProtection="1">
      <alignment vertical="center" wrapText="1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49" fontId="3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right" vertical="center" wrapText="1"/>
      <protection locked="0"/>
    </xf>
    <xf numFmtId="38" fontId="2" fillId="0" borderId="15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38" fontId="2" fillId="0" borderId="0" xfId="0" applyNumberFormat="1" applyFont="1" applyBorder="1" applyAlignment="1" applyProtection="1">
      <alignment horizontal="right" vertical="center" wrapText="1"/>
      <protection locked="0"/>
    </xf>
    <xf numFmtId="10" fontId="2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/>
      <protection locked="0"/>
    </xf>
    <xf numFmtId="0" fontId="2" fillId="35" borderId="1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34" borderId="14" xfId="0" applyFont="1" applyFill="1" applyBorder="1" applyAlignment="1" applyProtection="1">
      <alignment vertical="center" wrapText="1"/>
      <protection locked="0"/>
    </xf>
    <xf numFmtId="0" fontId="2" fillId="36" borderId="19" xfId="0" applyFont="1" applyFill="1" applyBorder="1" applyAlignment="1" applyProtection="1">
      <alignment horizontal="right" vertical="center" wrapText="1"/>
      <protection locked="0"/>
    </xf>
    <xf numFmtId="0" fontId="2" fillId="36" borderId="20" xfId="0" applyFont="1" applyFill="1" applyBorder="1" applyAlignment="1" applyProtection="1">
      <alignment horizontal="right" vertical="center" wrapText="1"/>
      <protection locked="0"/>
    </xf>
    <xf numFmtId="0" fontId="2" fillId="36" borderId="21" xfId="0" applyFont="1" applyFill="1" applyBorder="1" applyAlignment="1" applyProtection="1">
      <alignment horizontal="right" vertical="center" wrapText="1"/>
      <protection locked="0"/>
    </xf>
    <xf numFmtId="0" fontId="2" fillId="36" borderId="22" xfId="0" applyFont="1" applyFill="1" applyBorder="1" applyAlignment="1" applyProtection="1">
      <alignment horizontal="right" vertical="center" wrapText="1"/>
      <protection locked="0"/>
    </xf>
    <xf numFmtId="0" fontId="2" fillId="36" borderId="23" xfId="0" applyFont="1" applyFill="1" applyBorder="1" applyAlignment="1" applyProtection="1">
      <alignment horizontal="right" vertical="center" wrapText="1"/>
      <protection locked="0"/>
    </xf>
    <xf numFmtId="0" fontId="2" fillId="36" borderId="24" xfId="0" applyFont="1" applyFill="1" applyBorder="1" applyAlignment="1" applyProtection="1">
      <alignment horizontal="right" vertical="center" wrapText="1"/>
      <protection locked="0"/>
    </xf>
    <xf numFmtId="0" fontId="3" fillId="35" borderId="22" xfId="0" applyFont="1" applyFill="1" applyBorder="1" applyAlignment="1" applyProtection="1">
      <alignment horizontal="right" vertical="center" wrapText="1"/>
      <protection locked="0"/>
    </xf>
    <xf numFmtId="0" fontId="3" fillId="35" borderId="23" xfId="0" applyFont="1" applyFill="1" applyBorder="1" applyAlignment="1" applyProtection="1">
      <alignment horizontal="right" vertical="center" wrapText="1"/>
      <protection locked="0"/>
    </xf>
    <xf numFmtId="0" fontId="3" fillId="35" borderId="24" xfId="0" applyFont="1" applyFill="1" applyBorder="1" applyAlignment="1" applyProtection="1">
      <alignment horizontal="right" vertical="center" wrapText="1"/>
      <protection locked="0"/>
    </xf>
    <xf numFmtId="0" fontId="3" fillId="34" borderId="22" xfId="0" applyFont="1" applyFill="1" applyBorder="1" applyAlignment="1" applyProtection="1">
      <alignment horizontal="right" vertical="center" wrapText="1"/>
      <protection locked="0"/>
    </xf>
    <xf numFmtId="0" fontId="3" fillId="34" borderId="23" xfId="0" applyFont="1" applyFill="1" applyBorder="1" applyAlignment="1" applyProtection="1">
      <alignment horizontal="right" vertical="center" wrapText="1"/>
      <protection locked="0"/>
    </xf>
    <xf numFmtId="0" fontId="3" fillId="34" borderId="24" xfId="0" applyFont="1" applyFill="1" applyBorder="1" applyAlignment="1" applyProtection="1">
      <alignment horizontal="right" vertical="center" wrapText="1"/>
      <protection locked="0"/>
    </xf>
    <xf numFmtId="0" fontId="2" fillId="34" borderId="22" xfId="0" applyFont="1" applyFill="1" applyBorder="1" applyAlignment="1" applyProtection="1">
      <alignment horizontal="right" vertical="center"/>
      <protection locked="0"/>
    </xf>
    <xf numFmtId="0" fontId="2" fillId="34" borderId="23" xfId="0" applyFont="1" applyFill="1" applyBorder="1" applyAlignment="1" applyProtection="1">
      <alignment horizontal="right" vertical="center"/>
      <protection locked="0"/>
    </xf>
    <xf numFmtId="0" fontId="2" fillId="34" borderId="24" xfId="0" applyFont="1" applyFill="1" applyBorder="1" applyAlignment="1" applyProtection="1">
      <alignment horizontal="right" vertical="center"/>
      <protection locked="0"/>
    </xf>
    <xf numFmtId="0" fontId="4" fillId="33" borderId="22" xfId="0" applyFont="1" applyFill="1" applyBorder="1" applyAlignment="1" applyProtection="1">
      <alignment horizontal="right" vertical="center"/>
      <protection locked="0"/>
    </xf>
    <xf numFmtId="0" fontId="4" fillId="33" borderId="23" xfId="0" applyFont="1" applyFill="1" applyBorder="1" applyAlignment="1" applyProtection="1">
      <alignment horizontal="right" vertical="center"/>
      <protection locked="0"/>
    </xf>
    <xf numFmtId="0" fontId="4" fillId="33" borderId="24" xfId="0" applyFont="1" applyFill="1" applyBorder="1" applyAlignment="1" applyProtection="1">
      <alignment horizontal="right" vertical="center"/>
      <protection locked="0"/>
    </xf>
    <xf numFmtId="0" fontId="0" fillId="33" borderId="22" xfId="0" applyFont="1" applyFill="1" applyBorder="1" applyAlignment="1" applyProtection="1">
      <alignment horizontal="right" vertical="center"/>
      <protection locked="0"/>
    </xf>
    <xf numFmtId="0" fontId="0" fillId="33" borderId="23" xfId="0" applyFont="1" applyFill="1" applyBorder="1" applyAlignment="1" applyProtection="1">
      <alignment horizontal="right" vertical="center"/>
      <protection locked="0"/>
    </xf>
    <xf numFmtId="0" fontId="0" fillId="33" borderId="24" xfId="0" applyFont="1" applyFill="1" applyBorder="1" applyAlignment="1" applyProtection="1">
      <alignment horizontal="right" vertical="center"/>
      <protection locked="0"/>
    </xf>
    <xf numFmtId="0" fontId="2" fillId="35" borderId="22" xfId="0" applyFont="1" applyFill="1" applyBorder="1" applyAlignment="1" applyProtection="1">
      <alignment horizontal="right" vertical="center"/>
      <protection locked="0"/>
    </xf>
    <xf numFmtId="0" fontId="2" fillId="35" borderId="23" xfId="0" applyFont="1" applyFill="1" applyBorder="1" applyAlignment="1" applyProtection="1">
      <alignment horizontal="right" vertical="center"/>
      <protection locked="0"/>
    </xf>
    <xf numFmtId="0" fontId="2" fillId="35" borderId="24" xfId="0" applyFont="1" applyFill="1" applyBorder="1" applyAlignment="1" applyProtection="1">
      <alignment horizontal="right" vertical="center"/>
      <protection locked="0"/>
    </xf>
    <xf numFmtId="0" fontId="3" fillId="36" borderId="22" xfId="0" applyFont="1" applyFill="1" applyBorder="1" applyAlignment="1" applyProtection="1">
      <alignment horizontal="right" vertical="center" wrapText="1"/>
      <protection locked="0"/>
    </xf>
    <xf numFmtId="0" fontId="3" fillId="36" borderId="23" xfId="0" applyFont="1" applyFill="1" applyBorder="1" applyAlignment="1" applyProtection="1">
      <alignment horizontal="right" vertical="center" wrapText="1"/>
      <protection locked="0"/>
    </xf>
    <xf numFmtId="0" fontId="3" fillId="36" borderId="24" xfId="0" applyFont="1" applyFill="1" applyBorder="1" applyAlignment="1" applyProtection="1">
      <alignment horizontal="right" vertical="center" wrapText="1"/>
      <protection locked="0"/>
    </xf>
    <xf numFmtId="0" fontId="1" fillId="33" borderId="22" xfId="0" applyFont="1" applyFill="1" applyBorder="1" applyAlignment="1" applyProtection="1">
      <alignment horizontal="right" vertical="center" wrapText="1"/>
      <protection locked="0"/>
    </xf>
    <xf numFmtId="0" fontId="1" fillId="33" borderId="23" xfId="0" applyFont="1" applyFill="1" applyBorder="1" applyAlignment="1" applyProtection="1">
      <alignment horizontal="right" vertical="center" wrapText="1"/>
      <protection locked="0"/>
    </xf>
    <xf numFmtId="0" fontId="1" fillId="33" borderId="24" xfId="0" applyFont="1" applyFill="1" applyBorder="1" applyAlignment="1" applyProtection="1">
      <alignment horizontal="right" vertical="center" wrapText="1"/>
      <protection locked="0"/>
    </xf>
    <xf numFmtId="0" fontId="0" fillId="33" borderId="22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/>
    </xf>
    <xf numFmtId="0" fontId="0" fillId="33" borderId="24" xfId="0" applyFont="1" applyFill="1" applyBorder="1" applyAlignment="1">
      <alignment horizontal="right"/>
    </xf>
    <xf numFmtId="0" fontId="3" fillId="35" borderId="25" xfId="0" applyFont="1" applyFill="1" applyBorder="1" applyAlignment="1" applyProtection="1">
      <alignment vertical="center" wrapText="1"/>
      <protection locked="0"/>
    </xf>
    <xf numFmtId="0" fontId="3" fillId="35" borderId="26" xfId="0" applyFont="1" applyFill="1" applyBorder="1" applyAlignment="1" applyProtection="1">
      <alignment horizontal="right" vertical="center" wrapText="1"/>
      <protection locked="0"/>
    </xf>
    <xf numFmtId="0" fontId="3" fillId="35" borderId="27" xfId="0" applyFont="1" applyFill="1" applyBorder="1" applyAlignment="1" applyProtection="1">
      <alignment horizontal="right" vertical="center" wrapText="1"/>
      <protection locked="0"/>
    </xf>
    <xf numFmtId="0" fontId="3" fillId="35" borderId="28" xfId="0" applyFont="1" applyFill="1" applyBorder="1" applyAlignment="1" applyProtection="1">
      <alignment horizontal="right" vertical="center" wrapText="1"/>
      <protection locked="0"/>
    </xf>
    <xf numFmtId="0" fontId="3" fillId="36" borderId="29" xfId="0" applyFont="1" applyFill="1" applyBorder="1" applyAlignment="1" applyProtection="1">
      <alignment vertical="center" wrapText="1"/>
      <protection locked="0"/>
    </xf>
    <xf numFmtId="0" fontId="3" fillId="36" borderId="30" xfId="0" applyFont="1" applyFill="1" applyBorder="1" applyAlignment="1" applyProtection="1">
      <alignment horizontal="right" vertical="center" wrapText="1"/>
      <protection locked="0"/>
    </xf>
    <xf numFmtId="0" fontId="3" fillId="36" borderId="31" xfId="0" applyFont="1" applyFill="1" applyBorder="1" applyAlignment="1" applyProtection="1">
      <alignment horizontal="right" vertical="center" wrapText="1"/>
      <protection locked="0"/>
    </xf>
    <xf numFmtId="0" fontId="3" fillId="36" borderId="32" xfId="0" applyFont="1" applyFill="1" applyBorder="1" applyAlignment="1" applyProtection="1">
      <alignment horizontal="right" vertical="center" wrapText="1"/>
      <protection locked="0"/>
    </xf>
    <xf numFmtId="0" fontId="9" fillId="36" borderId="18" xfId="0" applyFont="1" applyFill="1" applyBorder="1" applyAlignment="1" applyProtection="1">
      <alignment vertical="center" wrapText="1"/>
      <protection locked="0"/>
    </xf>
    <xf numFmtId="0" fontId="9" fillId="36" borderId="12" xfId="0" applyFont="1" applyFill="1" applyBorder="1" applyAlignment="1" applyProtection="1">
      <alignment horizontal="right" vertical="center" wrapText="1"/>
      <protection locked="0"/>
    </xf>
    <xf numFmtId="0" fontId="9" fillId="36" borderId="13" xfId="0" applyFont="1" applyFill="1" applyBorder="1" applyAlignment="1" applyProtection="1">
      <alignment horizontal="right" vertical="center" wrapText="1"/>
      <protection locked="0"/>
    </xf>
    <xf numFmtId="0" fontId="9" fillId="36" borderId="17" xfId="0" applyFont="1" applyFill="1" applyBorder="1" applyAlignment="1" applyProtection="1">
      <alignment horizontal="right" vertical="center" wrapText="1"/>
      <protection locked="0"/>
    </xf>
    <xf numFmtId="0" fontId="9" fillId="36" borderId="18" xfId="0" applyFont="1" applyFill="1" applyBorder="1" applyAlignment="1" applyProtection="1">
      <alignment horizontal="left" vertical="center" wrapText="1"/>
      <protection locked="0"/>
    </xf>
    <xf numFmtId="0" fontId="3" fillId="36" borderId="18" xfId="0" applyFont="1" applyFill="1" applyBorder="1" applyAlignment="1" applyProtection="1">
      <alignment vertical="center" wrapText="1"/>
      <protection locked="0"/>
    </xf>
    <xf numFmtId="0" fontId="3" fillId="36" borderId="12" xfId="0" applyFont="1" applyFill="1" applyBorder="1" applyAlignment="1" applyProtection="1">
      <alignment horizontal="right" vertical="center" wrapText="1"/>
      <protection locked="0"/>
    </xf>
    <xf numFmtId="0" fontId="3" fillId="36" borderId="13" xfId="0" applyFont="1" applyFill="1" applyBorder="1" applyAlignment="1" applyProtection="1">
      <alignment horizontal="right" vertical="center" wrapText="1"/>
      <protection locked="0"/>
    </xf>
    <xf numFmtId="0" fontId="3" fillId="36" borderId="17" xfId="0" applyFont="1" applyFill="1" applyBorder="1" applyAlignment="1" applyProtection="1">
      <alignment horizontal="right" vertical="center" wrapText="1"/>
      <protection locked="0"/>
    </xf>
    <xf numFmtId="49" fontId="3" fillId="35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34" xfId="0" applyFont="1" applyFill="1" applyBorder="1" applyAlignment="1" applyProtection="1">
      <alignment horizontal="right" vertical="center" wrapText="1"/>
      <protection locked="0"/>
    </xf>
    <xf numFmtId="0" fontId="2" fillId="36" borderId="35" xfId="0" applyFont="1" applyFill="1" applyBorder="1" applyAlignment="1" applyProtection="1">
      <alignment horizontal="right" vertical="center" wrapText="1"/>
      <protection locked="0"/>
    </xf>
    <xf numFmtId="0" fontId="3" fillId="35" borderId="35" xfId="0" applyFont="1" applyFill="1" applyBorder="1" applyAlignment="1" applyProtection="1">
      <alignment horizontal="right" vertical="center" wrapText="1"/>
      <protection locked="0"/>
    </xf>
    <xf numFmtId="0" fontId="3" fillId="34" borderId="35" xfId="0" applyFont="1" applyFill="1" applyBorder="1" applyAlignment="1" applyProtection="1">
      <alignment horizontal="right" vertical="center" wrapText="1"/>
      <protection locked="0"/>
    </xf>
    <xf numFmtId="0" fontId="2" fillId="34" borderId="35" xfId="0" applyFont="1" applyFill="1" applyBorder="1" applyAlignment="1" applyProtection="1">
      <alignment horizontal="right" vertical="center"/>
      <protection locked="0"/>
    </xf>
    <xf numFmtId="0" fontId="4" fillId="33" borderId="35" xfId="0" applyFont="1" applyFill="1" applyBorder="1" applyAlignment="1" applyProtection="1">
      <alignment horizontal="right" vertical="center"/>
      <protection locked="0"/>
    </xf>
    <xf numFmtId="0" fontId="0" fillId="33" borderId="35" xfId="0" applyFont="1" applyFill="1" applyBorder="1" applyAlignment="1" applyProtection="1">
      <alignment horizontal="right" vertical="center"/>
      <protection locked="0"/>
    </xf>
    <xf numFmtId="0" fontId="2" fillId="35" borderId="35" xfId="0" applyFont="1" applyFill="1" applyBorder="1" applyAlignment="1" applyProtection="1">
      <alignment horizontal="right" vertical="center"/>
      <protection locked="0"/>
    </xf>
    <xf numFmtId="0" fontId="3" fillId="35" borderId="36" xfId="0" applyFont="1" applyFill="1" applyBorder="1" applyAlignment="1" applyProtection="1">
      <alignment horizontal="right" vertical="center" wrapText="1"/>
      <protection locked="0"/>
    </xf>
    <xf numFmtId="0" fontId="9" fillId="36" borderId="33" xfId="0" applyFont="1" applyFill="1" applyBorder="1" applyAlignment="1" applyProtection="1">
      <alignment horizontal="right" vertical="center" wrapText="1"/>
      <protection locked="0"/>
    </xf>
    <xf numFmtId="0" fontId="3" fillId="36" borderId="35" xfId="0" applyFont="1" applyFill="1" applyBorder="1" applyAlignment="1" applyProtection="1">
      <alignment horizontal="right" vertical="center" wrapText="1"/>
      <protection locked="0"/>
    </xf>
    <xf numFmtId="0" fontId="1" fillId="33" borderId="35" xfId="0" applyFont="1" applyFill="1" applyBorder="1" applyAlignment="1" applyProtection="1">
      <alignment horizontal="right" vertical="center" wrapText="1"/>
      <protection locked="0"/>
    </xf>
    <xf numFmtId="0" fontId="0" fillId="33" borderId="35" xfId="0" applyFont="1" applyFill="1" applyBorder="1" applyAlignment="1">
      <alignment horizontal="right"/>
    </xf>
    <xf numFmtId="0" fontId="3" fillId="36" borderId="37" xfId="0" applyFont="1" applyFill="1" applyBorder="1" applyAlignment="1" applyProtection="1">
      <alignment horizontal="right" vertical="center" wrapText="1"/>
      <protection locked="0"/>
    </xf>
    <xf numFmtId="0" fontId="3" fillId="36" borderId="33" xfId="0" applyFont="1" applyFill="1" applyBorder="1" applyAlignment="1" applyProtection="1">
      <alignment horizontal="right" vertical="center" wrapText="1"/>
      <protection locked="0"/>
    </xf>
    <xf numFmtId="10" fontId="2" fillId="36" borderId="16" xfId="0" applyNumberFormat="1" applyFont="1" applyFill="1" applyBorder="1" applyAlignment="1" applyProtection="1">
      <alignment horizontal="right" vertical="center" wrapText="1"/>
      <protection/>
    </xf>
    <xf numFmtId="10" fontId="2" fillId="36" borderId="14" xfId="0" applyNumberFormat="1" applyFont="1" applyFill="1" applyBorder="1" applyAlignment="1" applyProtection="1">
      <alignment horizontal="right" vertical="center" wrapText="1"/>
      <protection/>
    </xf>
    <xf numFmtId="10" fontId="3" fillId="35" borderId="14" xfId="0" applyNumberFormat="1" applyFont="1" applyFill="1" applyBorder="1" applyAlignment="1" applyProtection="1">
      <alignment horizontal="right" vertical="center" wrapText="1"/>
      <protection/>
    </xf>
    <xf numFmtId="10" fontId="3" fillId="34" borderId="14" xfId="0" applyNumberFormat="1" applyFont="1" applyFill="1" applyBorder="1" applyAlignment="1" applyProtection="1">
      <alignment horizontal="right" vertical="center" wrapText="1"/>
      <protection/>
    </xf>
    <xf numFmtId="10" fontId="2" fillId="34" borderId="14" xfId="0" applyNumberFormat="1" applyFont="1" applyFill="1" applyBorder="1" applyAlignment="1" applyProtection="1">
      <alignment horizontal="right" vertical="center"/>
      <protection/>
    </xf>
    <xf numFmtId="10" fontId="4" fillId="33" borderId="14" xfId="0" applyNumberFormat="1" applyFont="1" applyFill="1" applyBorder="1" applyAlignment="1" applyProtection="1">
      <alignment horizontal="right" vertical="center"/>
      <protection/>
    </xf>
    <xf numFmtId="10" fontId="0" fillId="33" borderId="14" xfId="0" applyNumberFormat="1" applyFont="1" applyFill="1" applyBorder="1" applyAlignment="1" applyProtection="1">
      <alignment horizontal="right" vertical="center"/>
      <protection/>
    </xf>
    <xf numFmtId="10" fontId="2" fillId="35" borderId="14" xfId="0" applyNumberFormat="1" applyFont="1" applyFill="1" applyBorder="1" applyAlignment="1" applyProtection="1">
      <alignment horizontal="right" vertical="center"/>
      <protection/>
    </xf>
    <xf numFmtId="10" fontId="3" fillId="35" borderId="25" xfId="0" applyNumberFormat="1" applyFont="1" applyFill="1" applyBorder="1" applyAlignment="1" applyProtection="1">
      <alignment horizontal="right" vertical="center" wrapText="1"/>
      <protection/>
    </xf>
    <xf numFmtId="10" fontId="9" fillId="36" borderId="18" xfId="0" applyNumberFormat="1" applyFont="1" applyFill="1" applyBorder="1" applyAlignment="1" applyProtection="1">
      <alignment horizontal="right" vertical="center" wrapText="1"/>
      <protection/>
    </xf>
    <xf numFmtId="10" fontId="3" fillId="36" borderId="14" xfId="0" applyNumberFormat="1" applyFont="1" applyFill="1" applyBorder="1" applyAlignment="1" applyProtection="1">
      <alignment horizontal="right" vertical="center" wrapText="1"/>
      <protection/>
    </xf>
    <xf numFmtId="10" fontId="1" fillId="33" borderId="14" xfId="0" applyNumberFormat="1" applyFont="1" applyFill="1" applyBorder="1" applyAlignment="1" applyProtection="1">
      <alignment horizontal="right" vertical="center" wrapText="1"/>
      <protection/>
    </xf>
    <xf numFmtId="10" fontId="0" fillId="33" borderId="14" xfId="0" applyNumberFormat="1" applyFont="1" applyFill="1" applyBorder="1" applyAlignment="1" applyProtection="1">
      <alignment horizontal="right"/>
      <protection/>
    </xf>
    <xf numFmtId="10" fontId="3" fillId="36" borderId="29" xfId="0" applyNumberFormat="1" applyFont="1" applyFill="1" applyBorder="1" applyAlignment="1" applyProtection="1">
      <alignment horizontal="right" vertical="center" wrapText="1"/>
      <protection/>
    </xf>
    <xf numFmtId="10" fontId="3" fillId="36" borderId="18" xfId="0" applyNumberFormat="1" applyFont="1" applyFill="1" applyBorder="1" applyAlignment="1" applyProtection="1">
      <alignment horizontal="right" vertical="center" wrapText="1"/>
      <protection/>
    </xf>
    <xf numFmtId="49" fontId="3" fillId="35" borderId="38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2" fillId="36" borderId="10" xfId="0" applyFont="1" applyFill="1" applyBorder="1" applyAlignment="1" applyProtection="1">
      <alignment horizontal="center" vertical="center"/>
      <protection locked="0"/>
    </xf>
    <xf numFmtId="49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2" fillId="34" borderId="38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3" fillId="35" borderId="39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35" borderId="40" xfId="0" applyFont="1" applyFill="1" applyBorder="1" applyAlignment="1" applyProtection="1">
      <alignment horizontal="center" vertical="center" wrapText="1"/>
      <protection locked="0"/>
    </xf>
    <xf numFmtId="0" fontId="3" fillId="35" borderId="41" xfId="0" applyFont="1" applyFill="1" applyBorder="1" applyAlignment="1" applyProtection="1">
      <alignment horizontal="center" vertical="center" wrapText="1"/>
      <protection locked="0"/>
    </xf>
    <xf numFmtId="0" fontId="3" fillId="35" borderId="42" xfId="0" applyFont="1" applyFill="1" applyBorder="1" applyAlignment="1" applyProtection="1">
      <alignment horizontal="center" vertical="center" wrapText="1"/>
      <protection locked="0"/>
    </xf>
    <xf numFmtId="0" fontId="3" fillId="35" borderId="43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44" xfId="0" applyFont="1" applyFill="1" applyBorder="1" applyAlignment="1" applyProtection="1">
      <alignment horizontal="center" vertical="center"/>
      <protection locked="0"/>
    </xf>
    <xf numFmtId="0" fontId="3" fillId="35" borderId="45" xfId="0" applyFont="1" applyFill="1" applyBorder="1" applyAlignment="1" applyProtection="1">
      <alignment horizontal="center" vertical="center" wrapText="1"/>
      <protection locked="0"/>
    </xf>
    <xf numFmtId="0" fontId="3" fillId="35" borderId="46" xfId="0" applyFont="1" applyFill="1" applyBorder="1" applyAlignment="1" applyProtection="1">
      <alignment horizontal="center" vertical="center" wrapText="1"/>
      <protection locked="0"/>
    </xf>
    <xf numFmtId="0" fontId="3" fillId="35" borderId="47" xfId="0" applyFont="1" applyFill="1" applyBorder="1" applyAlignment="1" applyProtection="1">
      <alignment horizontal="center" vertical="center" wrapText="1"/>
      <protection locked="0"/>
    </xf>
    <xf numFmtId="0" fontId="3" fillId="35" borderId="4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justify"/>
      <protection locked="0"/>
    </xf>
    <xf numFmtId="0" fontId="3" fillId="35" borderId="49" xfId="0" applyFont="1" applyFill="1" applyBorder="1" applyAlignment="1" applyProtection="1">
      <alignment horizontal="center" vertical="center" wrapText="1"/>
      <protection locked="0"/>
    </xf>
    <xf numFmtId="0" fontId="3" fillId="35" borderId="5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3</xdr:row>
      <xdr:rowOff>285750</xdr:rowOff>
    </xdr:from>
    <xdr:to>
      <xdr:col>6</xdr:col>
      <xdr:colOff>1114425</xdr:colOff>
      <xdr:row>3</xdr:row>
      <xdr:rowOff>285750</xdr:rowOff>
    </xdr:to>
    <xdr:sp>
      <xdr:nvSpPr>
        <xdr:cNvPr id="1" name="Line 7"/>
        <xdr:cNvSpPr>
          <a:spLocks/>
        </xdr:cNvSpPr>
      </xdr:nvSpPr>
      <xdr:spPr>
        <a:xfrm>
          <a:off x="8496300" y="971550"/>
          <a:ext cx="16573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0"/>
  <sheetViews>
    <sheetView tabSelected="1" zoomScale="75" zoomScaleNormal="75" zoomScalePageLayoutView="0" workbookViewId="0" topLeftCell="A46">
      <selection activeCell="A88" sqref="A88"/>
    </sheetView>
  </sheetViews>
  <sheetFormatPr defaultColWidth="11.421875" defaultRowHeight="12.75"/>
  <cols>
    <col min="1" max="1" width="54.8515625" style="1" customWidth="1"/>
    <col min="2" max="2" width="17.28125" style="1" customWidth="1"/>
    <col min="3" max="3" width="15.140625" style="1" customWidth="1"/>
    <col min="4" max="4" width="15.8515625" style="1" customWidth="1"/>
    <col min="5" max="5" width="15.7109375" style="1" customWidth="1"/>
    <col min="6" max="6" width="16.7109375" style="1" customWidth="1"/>
    <col min="7" max="7" width="16.8515625" style="1" customWidth="1"/>
    <col min="8" max="8" width="17.7109375" style="1" customWidth="1"/>
    <col min="9" max="9" width="14.8515625" style="1" customWidth="1"/>
    <col min="10" max="11" width="16.8515625" style="1" customWidth="1"/>
    <col min="12" max="15" width="16.7109375" style="1" customWidth="1"/>
    <col min="16" max="16" width="13.8515625" style="1" customWidth="1"/>
    <col min="17" max="17" width="12.8515625" style="1" customWidth="1"/>
  </cols>
  <sheetData>
    <row r="1" spans="1:17" ht="18" customHeight="1">
      <c r="A1" s="119" t="s">
        <v>98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8">
      <c r="A2" s="119" t="s">
        <v>117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ht="18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24"/>
      <c r="Q3" s="124"/>
    </row>
    <row r="4" spans="1:17" ht="27.75" customHeight="1" thickBot="1">
      <c r="A4" s="33" t="s">
        <v>1</v>
      </c>
      <c r="B4" s="121"/>
      <c r="C4" s="121"/>
      <c r="D4" s="121"/>
      <c r="E4" s="121"/>
      <c r="F4" s="125" t="s">
        <v>2</v>
      </c>
      <c r="G4" s="126"/>
      <c r="H4" s="3"/>
      <c r="I4" s="129"/>
      <c r="J4" s="129"/>
      <c r="K4" s="129"/>
      <c r="L4" s="3"/>
      <c r="M4" s="3"/>
      <c r="N4" s="3"/>
      <c r="O4" s="3"/>
      <c r="P4" s="134" t="s">
        <v>0</v>
      </c>
      <c r="Q4" s="135"/>
    </row>
    <row r="5" spans="1:17" ht="25.5" customHeight="1">
      <c r="A5" s="127" t="s">
        <v>3</v>
      </c>
      <c r="B5" s="132" t="s">
        <v>111</v>
      </c>
      <c r="C5" s="130" t="s">
        <v>112</v>
      </c>
      <c r="D5" s="138" t="s">
        <v>113</v>
      </c>
      <c r="E5" s="136" t="s">
        <v>114</v>
      </c>
      <c r="F5" s="132" t="s">
        <v>4</v>
      </c>
      <c r="G5" s="130" t="s">
        <v>5</v>
      </c>
      <c r="H5" s="130" t="s">
        <v>6</v>
      </c>
      <c r="I5" s="130" t="s">
        <v>7</v>
      </c>
      <c r="J5" s="130" t="s">
        <v>8</v>
      </c>
      <c r="K5" s="130" t="s">
        <v>115</v>
      </c>
      <c r="L5" s="130" t="s">
        <v>104</v>
      </c>
      <c r="M5" s="130" t="s">
        <v>105</v>
      </c>
      <c r="N5" s="136" t="s">
        <v>110</v>
      </c>
      <c r="O5" s="136" t="s">
        <v>116</v>
      </c>
      <c r="P5" s="141" t="s">
        <v>118</v>
      </c>
      <c r="Q5" s="122" t="s">
        <v>119</v>
      </c>
    </row>
    <row r="6" spans="1:17" ht="35.25" customHeight="1" thickBot="1">
      <c r="A6" s="128"/>
      <c r="B6" s="133"/>
      <c r="C6" s="131"/>
      <c r="D6" s="139"/>
      <c r="E6" s="137"/>
      <c r="F6" s="133"/>
      <c r="G6" s="131"/>
      <c r="H6" s="131"/>
      <c r="I6" s="131"/>
      <c r="J6" s="131"/>
      <c r="K6" s="131"/>
      <c r="L6" s="131"/>
      <c r="M6" s="131"/>
      <c r="N6" s="137"/>
      <c r="O6" s="137"/>
      <c r="P6" s="142"/>
      <c r="Q6" s="123"/>
    </row>
    <row r="7" spans="1:17" ht="20.25" customHeight="1" thickBot="1">
      <c r="A7" s="4"/>
      <c r="B7" s="5" t="s">
        <v>9</v>
      </c>
      <c r="C7" s="6" t="s">
        <v>10</v>
      </c>
      <c r="D7" s="86" t="s">
        <v>11</v>
      </c>
      <c r="E7" s="23" t="s">
        <v>12</v>
      </c>
      <c r="F7" s="5" t="s">
        <v>13</v>
      </c>
      <c r="G7" s="6" t="s">
        <v>14</v>
      </c>
      <c r="H7" s="6" t="s">
        <v>20</v>
      </c>
      <c r="I7" s="6" t="s">
        <v>21</v>
      </c>
      <c r="J7" s="6" t="s">
        <v>22</v>
      </c>
      <c r="K7" s="6" t="s">
        <v>23</v>
      </c>
      <c r="L7" s="6" t="s">
        <v>24</v>
      </c>
      <c r="M7" s="6" t="s">
        <v>25</v>
      </c>
      <c r="N7" s="23" t="s">
        <v>26</v>
      </c>
      <c r="O7" s="23" t="s">
        <v>107</v>
      </c>
      <c r="P7" s="117" t="s">
        <v>108</v>
      </c>
      <c r="Q7" s="118" t="s">
        <v>109</v>
      </c>
    </row>
    <row r="8" spans="1:17" ht="12.75">
      <c r="A8" s="11" t="s">
        <v>15</v>
      </c>
      <c r="B8" s="36">
        <v>0</v>
      </c>
      <c r="C8" s="37">
        <v>0</v>
      </c>
      <c r="D8" s="37">
        <v>0</v>
      </c>
      <c r="E8" s="38">
        <v>0</v>
      </c>
      <c r="F8" s="36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87">
        <v>0</v>
      </c>
      <c r="O8" s="87">
        <v>0</v>
      </c>
      <c r="P8" s="102" t="str">
        <f>+IF(C8=0," ",C8/B8)</f>
        <v> </v>
      </c>
      <c r="Q8" s="102" t="str">
        <f>+IF(F8=0," ",(F8/E8-1))</f>
        <v> </v>
      </c>
    </row>
    <row r="9" spans="1:17" ht="12.75">
      <c r="A9" s="12" t="s">
        <v>16</v>
      </c>
      <c r="B9" s="39">
        <f aca="true" t="shared" si="0" ref="B9:N9">+B10+B41+B42</f>
        <v>20</v>
      </c>
      <c r="C9" s="40">
        <f t="shared" si="0"/>
        <v>0</v>
      </c>
      <c r="D9" s="40">
        <f t="shared" si="0"/>
        <v>0</v>
      </c>
      <c r="E9" s="41">
        <f t="shared" si="0"/>
        <v>0</v>
      </c>
      <c r="F9" s="39">
        <f t="shared" si="0"/>
        <v>0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88">
        <f t="shared" si="0"/>
        <v>0</v>
      </c>
      <c r="O9" s="88">
        <f>+O10+O41+O42</f>
        <v>0</v>
      </c>
      <c r="P9" s="103" t="str">
        <f aca="true" t="shared" si="1" ref="P9:P74">+IF(C9=0," ",C9/B9)</f>
        <v> </v>
      </c>
      <c r="Q9" s="103" t="str">
        <f aca="true" t="shared" si="2" ref="Q9:Q74">+IF(F9=0," ",(F9/E9-1))</f>
        <v> </v>
      </c>
    </row>
    <row r="10" spans="1:17" ht="12.75">
      <c r="A10" s="13" t="s">
        <v>17</v>
      </c>
      <c r="B10" s="42">
        <f aca="true" t="shared" si="3" ref="B10:N10">+B11+B40</f>
        <v>20</v>
      </c>
      <c r="C10" s="43">
        <f t="shared" si="3"/>
        <v>0</v>
      </c>
      <c r="D10" s="43">
        <f t="shared" si="3"/>
        <v>0</v>
      </c>
      <c r="E10" s="44">
        <f t="shared" si="3"/>
        <v>0</v>
      </c>
      <c r="F10" s="42">
        <f t="shared" si="3"/>
        <v>0</v>
      </c>
      <c r="G10" s="43">
        <f t="shared" si="3"/>
        <v>0</v>
      </c>
      <c r="H10" s="43">
        <f t="shared" si="3"/>
        <v>0</v>
      </c>
      <c r="I10" s="43">
        <f t="shared" si="3"/>
        <v>0</v>
      </c>
      <c r="J10" s="43">
        <f t="shared" si="3"/>
        <v>0</v>
      </c>
      <c r="K10" s="43">
        <f t="shared" si="3"/>
        <v>0</v>
      </c>
      <c r="L10" s="43">
        <f t="shared" si="3"/>
        <v>0</v>
      </c>
      <c r="M10" s="43">
        <f t="shared" si="3"/>
        <v>0</v>
      </c>
      <c r="N10" s="89">
        <f t="shared" si="3"/>
        <v>0</v>
      </c>
      <c r="O10" s="89">
        <f>+O11+O40</f>
        <v>0</v>
      </c>
      <c r="P10" s="104" t="str">
        <f t="shared" si="1"/>
        <v> </v>
      </c>
      <c r="Q10" s="104" t="str">
        <f t="shared" si="2"/>
        <v> </v>
      </c>
    </row>
    <row r="11" spans="1:17" ht="12.75">
      <c r="A11" s="13" t="s">
        <v>35</v>
      </c>
      <c r="B11" s="42">
        <f aca="true" t="shared" si="4" ref="B11:N11">+B12+B34</f>
        <v>20</v>
      </c>
      <c r="C11" s="43">
        <f t="shared" si="4"/>
        <v>0</v>
      </c>
      <c r="D11" s="43">
        <f t="shared" si="4"/>
        <v>0</v>
      </c>
      <c r="E11" s="44">
        <f t="shared" si="4"/>
        <v>0</v>
      </c>
      <c r="F11" s="42">
        <f t="shared" si="4"/>
        <v>0</v>
      </c>
      <c r="G11" s="43">
        <f t="shared" si="4"/>
        <v>0</v>
      </c>
      <c r="H11" s="43">
        <f t="shared" si="4"/>
        <v>0</v>
      </c>
      <c r="I11" s="43">
        <f t="shared" si="4"/>
        <v>0</v>
      </c>
      <c r="J11" s="43">
        <f t="shared" si="4"/>
        <v>0</v>
      </c>
      <c r="K11" s="43">
        <f t="shared" si="4"/>
        <v>0</v>
      </c>
      <c r="L11" s="43">
        <f t="shared" si="4"/>
        <v>0</v>
      </c>
      <c r="M11" s="43">
        <f t="shared" si="4"/>
        <v>0</v>
      </c>
      <c r="N11" s="89">
        <f t="shared" si="4"/>
        <v>0</v>
      </c>
      <c r="O11" s="89">
        <f>+O12+O34</f>
        <v>0</v>
      </c>
      <c r="P11" s="104" t="str">
        <f t="shared" si="1"/>
        <v> </v>
      </c>
      <c r="Q11" s="104" t="str">
        <f t="shared" si="2"/>
        <v> </v>
      </c>
    </row>
    <row r="12" spans="1:17" ht="12.75">
      <c r="A12" s="13" t="s">
        <v>36</v>
      </c>
      <c r="B12" s="42">
        <f>+B13+B19+B22+B23+B24+B25+B26+B27</f>
        <v>15</v>
      </c>
      <c r="C12" s="42">
        <f aca="true" t="shared" si="5" ref="C12:N12">+C13+C19+C22+C23+C24+C25+C26+C27</f>
        <v>0</v>
      </c>
      <c r="D12" s="42">
        <f t="shared" si="5"/>
        <v>0</v>
      </c>
      <c r="E12" s="42">
        <f t="shared" si="5"/>
        <v>0</v>
      </c>
      <c r="F12" s="42">
        <f t="shared" si="5"/>
        <v>0</v>
      </c>
      <c r="G12" s="42">
        <f t="shared" si="5"/>
        <v>0</v>
      </c>
      <c r="H12" s="42">
        <f t="shared" si="5"/>
        <v>0</v>
      </c>
      <c r="I12" s="42">
        <f t="shared" si="5"/>
        <v>0</v>
      </c>
      <c r="J12" s="42">
        <f t="shared" si="5"/>
        <v>0</v>
      </c>
      <c r="K12" s="42">
        <f t="shared" si="5"/>
        <v>0</v>
      </c>
      <c r="L12" s="42">
        <f t="shared" si="5"/>
        <v>0</v>
      </c>
      <c r="M12" s="42">
        <f t="shared" si="5"/>
        <v>0</v>
      </c>
      <c r="N12" s="42">
        <f t="shared" si="5"/>
        <v>0</v>
      </c>
      <c r="O12" s="42">
        <f>+O13+O19+O22+O23+O24+O25+O26+O27</f>
        <v>0</v>
      </c>
      <c r="P12" s="104" t="str">
        <f t="shared" si="1"/>
        <v> </v>
      </c>
      <c r="Q12" s="104" t="str">
        <f t="shared" si="2"/>
        <v> </v>
      </c>
    </row>
    <row r="13" spans="1:17" ht="12.75">
      <c r="A13" s="14" t="s">
        <v>37</v>
      </c>
      <c r="B13" s="45">
        <f aca="true" t="shared" si="6" ref="B13:N13">+B14+B17+B18</f>
        <v>4</v>
      </c>
      <c r="C13" s="46">
        <f t="shared" si="6"/>
        <v>0</v>
      </c>
      <c r="D13" s="46">
        <f t="shared" si="6"/>
        <v>0</v>
      </c>
      <c r="E13" s="47">
        <f t="shared" si="6"/>
        <v>0</v>
      </c>
      <c r="F13" s="45">
        <f t="shared" si="6"/>
        <v>0</v>
      </c>
      <c r="G13" s="46">
        <f t="shared" si="6"/>
        <v>0</v>
      </c>
      <c r="H13" s="46">
        <f t="shared" si="6"/>
        <v>0</v>
      </c>
      <c r="I13" s="46">
        <f t="shared" si="6"/>
        <v>0</v>
      </c>
      <c r="J13" s="46">
        <f t="shared" si="6"/>
        <v>0</v>
      </c>
      <c r="K13" s="46">
        <f t="shared" si="6"/>
        <v>0</v>
      </c>
      <c r="L13" s="46">
        <f t="shared" si="6"/>
        <v>0</v>
      </c>
      <c r="M13" s="46">
        <f t="shared" si="6"/>
        <v>0</v>
      </c>
      <c r="N13" s="90">
        <f t="shared" si="6"/>
        <v>0</v>
      </c>
      <c r="O13" s="90">
        <f>+O14+O17+O18</f>
        <v>0</v>
      </c>
      <c r="P13" s="105" t="str">
        <f t="shared" si="1"/>
        <v> </v>
      </c>
      <c r="Q13" s="105" t="str">
        <f t="shared" si="2"/>
        <v> </v>
      </c>
    </row>
    <row r="14" spans="1:17" ht="12.75">
      <c r="A14" s="24" t="s">
        <v>38</v>
      </c>
      <c r="B14" s="48">
        <f aca="true" t="shared" si="7" ref="B14:N14">+B15+B16</f>
        <v>2</v>
      </c>
      <c r="C14" s="49">
        <f t="shared" si="7"/>
        <v>0</v>
      </c>
      <c r="D14" s="49">
        <f t="shared" si="7"/>
        <v>0</v>
      </c>
      <c r="E14" s="50">
        <f t="shared" si="7"/>
        <v>0</v>
      </c>
      <c r="F14" s="48">
        <f t="shared" si="7"/>
        <v>0</v>
      </c>
      <c r="G14" s="49">
        <f t="shared" si="7"/>
        <v>0</v>
      </c>
      <c r="H14" s="49">
        <f t="shared" si="7"/>
        <v>0</v>
      </c>
      <c r="I14" s="49">
        <f t="shared" si="7"/>
        <v>0</v>
      </c>
      <c r="J14" s="49">
        <f t="shared" si="7"/>
        <v>0</v>
      </c>
      <c r="K14" s="49">
        <f t="shared" si="7"/>
        <v>0</v>
      </c>
      <c r="L14" s="49">
        <f t="shared" si="7"/>
        <v>0</v>
      </c>
      <c r="M14" s="49">
        <f t="shared" si="7"/>
        <v>0</v>
      </c>
      <c r="N14" s="91">
        <f t="shared" si="7"/>
        <v>0</v>
      </c>
      <c r="O14" s="91">
        <f>+O15+O16</f>
        <v>0</v>
      </c>
      <c r="P14" s="106" t="str">
        <f t="shared" si="1"/>
        <v> </v>
      </c>
      <c r="Q14" s="106" t="str">
        <f t="shared" si="2"/>
        <v> </v>
      </c>
    </row>
    <row r="15" spans="1:17" ht="12.75">
      <c r="A15" s="15" t="s">
        <v>40</v>
      </c>
      <c r="B15" s="51">
        <v>1</v>
      </c>
      <c r="C15" s="52">
        <v>0</v>
      </c>
      <c r="D15" s="52">
        <v>0</v>
      </c>
      <c r="E15" s="53">
        <v>0</v>
      </c>
      <c r="F15" s="51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92">
        <v>0</v>
      </c>
      <c r="O15" s="92">
        <v>0</v>
      </c>
      <c r="P15" s="107" t="str">
        <f t="shared" si="1"/>
        <v> </v>
      </c>
      <c r="Q15" s="107" t="str">
        <f t="shared" si="2"/>
        <v> </v>
      </c>
    </row>
    <row r="16" spans="1:17" ht="12.75">
      <c r="A16" s="15" t="s">
        <v>41</v>
      </c>
      <c r="B16" s="51">
        <v>1</v>
      </c>
      <c r="C16" s="52">
        <v>0</v>
      </c>
      <c r="D16" s="52">
        <v>0</v>
      </c>
      <c r="E16" s="53">
        <v>0</v>
      </c>
      <c r="F16" s="51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92">
        <v>0</v>
      </c>
      <c r="O16" s="92">
        <v>0</v>
      </c>
      <c r="P16" s="107" t="str">
        <f t="shared" si="1"/>
        <v> </v>
      </c>
      <c r="Q16" s="107" t="str">
        <f t="shared" si="2"/>
        <v> </v>
      </c>
    </row>
    <row r="17" spans="1:17" ht="12.75">
      <c r="A17" s="16" t="s">
        <v>39</v>
      </c>
      <c r="B17" s="54">
        <v>1</v>
      </c>
      <c r="C17" s="55">
        <v>0</v>
      </c>
      <c r="D17" s="55">
        <v>0</v>
      </c>
      <c r="E17" s="56">
        <v>0</v>
      </c>
      <c r="F17" s="54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93">
        <v>0</v>
      </c>
      <c r="O17" s="93">
        <v>0</v>
      </c>
      <c r="P17" s="108" t="str">
        <f t="shared" si="1"/>
        <v> </v>
      </c>
      <c r="Q17" s="108" t="str">
        <f t="shared" si="2"/>
        <v> </v>
      </c>
    </row>
    <row r="18" spans="1:17" ht="12.75">
      <c r="A18" s="16" t="s">
        <v>18</v>
      </c>
      <c r="B18" s="54">
        <v>1</v>
      </c>
      <c r="C18" s="55">
        <v>0</v>
      </c>
      <c r="D18" s="55">
        <v>0</v>
      </c>
      <c r="E18" s="56">
        <v>0</v>
      </c>
      <c r="F18" s="54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93">
        <v>0</v>
      </c>
      <c r="O18" s="93">
        <v>0</v>
      </c>
      <c r="P18" s="108" t="str">
        <f t="shared" si="1"/>
        <v> </v>
      </c>
      <c r="Q18" s="108" t="str">
        <f t="shared" si="2"/>
        <v> </v>
      </c>
    </row>
    <row r="19" spans="1:17" ht="12.75">
      <c r="A19" s="17" t="s">
        <v>32</v>
      </c>
      <c r="B19" s="48">
        <f aca="true" t="shared" si="8" ref="B19:N19">+B20+B21</f>
        <v>2</v>
      </c>
      <c r="C19" s="49">
        <f t="shared" si="8"/>
        <v>0</v>
      </c>
      <c r="D19" s="49">
        <f t="shared" si="8"/>
        <v>0</v>
      </c>
      <c r="E19" s="50">
        <f t="shared" si="8"/>
        <v>0</v>
      </c>
      <c r="F19" s="48">
        <f t="shared" si="8"/>
        <v>0</v>
      </c>
      <c r="G19" s="49">
        <f t="shared" si="8"/>
        <v>0</v>
      </c>
      <c r="H19" s="49">
        <f t="shared" si="8"/>
        <v>0</v>
      </c>
      <c r="I19" s="49">
        <f t="shared" si="8"/>
        <v>0</v>
      </c>
      <c r="J19" s="49">
        <f t="shared" si="8"/>
        <v>0</v>
      </c>
      <c r="K19" s="49">
        <f t="shared" si="8"/>
        <v>0</v>
      </c>
      <c r="L19" s="49">
        <f t="shared" si="8"/>
        <v>0</v>
      </c>
      <c r="M19" s="49">
        <f t="shared" si="8"/>
        <v>0</v>
      </c>
      <c r="N19" s="91">
        <f t="shared" si="8"/>
        <v>0</v>
      </c>
      <c r="O19" s="91">
        <f>+O20+O21</f>
        <v>0</v>
      </c>
      <c r="P19" s="106" t="str">
        <f t="shared" si="1"/>
        <v> </v>
      </c>
      <c r="Q19" s="106" t="str">
        <f t="shared" si="2"/>
        <v> </v>
      </c>
    </row>
    <row r="20" spans="1:17" ht="12.75">
      <c r="A20" s="18" t="s">
        <v>33</v>
      </c>
      <c r="B20" s="54">
        <v>1</v>
      </c>
      <c r="C20" s="55">
        <v>0</v>
      </c>
      <c r="D20" s="55">
        <v>0</v>
      </c>
      <c r="E20" s="56">
        <v>0</v>
      </c>
      <c r="F20" s="54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93">
        <v>0</v>
      </c>
      <c r="O20" s="93">
        <v>0</v>
      </c>
      <c r="P20" s="108" t="str">
        <f t="shared" si="1"/>
        <v> </v>
      </c>
      <c r="Q20" s="108" t="str">
        <f t="shared" si="2"/>
        <v> </v>
      </c>
    </row>
    <row r="21" spans="1:17" ht="12.75">
      <c r="A21" s="18" t="s">
        <v>34</v>
      </c>
      <c r="B21" s="54">
        <v>1</v>
      </c>
      <c r="C21" s="55">
        <v>0</v>
      </c>
      <c r="D21" s="55">
        <v>0</v>
      </c>
      <c r="E21" s="56">
        <v>0</v>
      </c>
      <c r="F21" s="54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93">
        <v>0</v>
      </c>
      <c r="O21" s="93">
        <v>0</v>
      </c>
      <c r="P21" s="108" t="str">
        <f t="shared" si="1"/>
        <v> </v>
      </c>
      <c r="Q21" s="108" t="str">
        <f t="shared" si="2"/>
        <v> </v>
      </c>
    </row>
    <row r="22" spans="1:17" ht="12.75">
      <c r="A22" s="16" t="s">
        <v>42</v>
      </c>
      <c r="B22" s="54">
        <v>1</v>
      </c>
      <c r="C22" s="55">
        <v>0</v>
      </c>
      <c r="D22" s="55">
        <v>0</v>
      </c>
      <c r="E22" s="56">
        <v>0</v>
      </c>
      <c r="F22" s="54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93">
        <v>0</v>
      </c>
      <c r="O22" s="93">
        <v>0</v>
      </c>
      <c r="P22" s="108" t="str">
        <f t="shared" si="1"/>
        <v> </v>
      </c>
      <c r="Q22" s="108" t="str">
        <f t="shared" si="2"/>
        <v> </v>
      </c>
    </row>
    <row r="23" spans="1:17" ht="12.75">
      <c r="A23" s="16" t="s">
        <v>43</v>
      </c>
      <c r="B23" s="54">
        <v>1</v>
      </c>
      <c r="C23" s="55">
        <v>0</v>
      </c>
      <c r="D23" s="55">
        <v>0</v>
      </c>
      <c r="E23" s="56">
        <v>0</v>
      </c>
      <c r="F23" s="54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93">
        <v>0</v>
      </c>
      <c r="O23" s="93">
        <v>0</v>
      </c>
      <c r="P23" s="108" t="str">
        <f t="shared" si="1"/>
        <v> </v>
      </c>
      <c r="Q23" s="108" t="str">
        <f t="shared" si="2"/>
        <v> </v>
      </c>
    </row>
    <row r="24" spans="1:17" ht="12.75">
      <c r="A24" s="16" t="s">
        <v>44</v>
      </c>
      <c r="B24" s="54">
        <v>1</v>
      </c>
      <c r="C24" s="55">
        <v>0</v>
      </c>
      <c r="D24" s="55">
        <v>0</v>
      </c>
      <c r="E24" s="56">
        <v>0</v>
      </c>
      <c r="F24" s="54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93">
        <v>0</v>
      </c>
      <c r="O24" s="93">
        <v>0</v>
      </c>
      <c r="P24" s="108" t="str">
        <f t="shared" si="1"/>
        <v> </v>
      </c>
      <c r="Q24" s="108" t="str">
        <f t="shared" si="2"/>
        <v> </v>
      </c>
    </row>
    <row r="25" spans="1:17" ht="12.75">
      <c r="A25" s="16" t="s">
        <v>102</v>
      </c>
      <c r="B25" s="54"/>
      <c r="C25" s="55"/>
      <c r="D25" s="55"/>
      <c r="E25" s="56"/>
      <c r="F25" s="54"/>
      <c r="G25" s="55"/>
      <c r="H25" s="55"/>
      <c r="I25" s="55"/>
      <c r="J25" s="55"/>
      <c r="K25" s="55"/>
      <c r="L25" s="55"/>
      <c r="M25" s="55"/>
      <c r="N25" s="93"/>
      <c r="O25" s="93"/>
      <c r="P25" s="108"/>
      <c r="Q25" s="108"/>
    </row>
    <row r="26" spans="1:17" ht="12.75">
      <c r="A26" s="16" t="s">
        <v>45</v>
      </c>
      <c r="B26" s="54">
        <v>1</v>
      </c>
      <c r="C26" s="55">
        <v>0</v>
      </c>
      <c r="D26" s="55">
        <v>0</v>
      </c>
      <c r="E26" s="56">
        <v>0</v>
      </c>
      <c r="F26" s="54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93">
        <v>0</v>
      </c>
      <c r="O26" s="93">
        <v>0</v>
      </c>
      <c r="P26" s="108" t="str">
        <f t="shared" si="1"/>
        <v> </v>
      </c>
      <c r="Q26" s="108" t="str">
        <f t="shared" si="2"/>
        <v> </v>
      </c>
    </row>
    <row r="27" spans="1:17" ht="12.75">
      <c r="A27" s="35" t="s">
        <v>46</v>
      </c>
      <c r="B27" s="45">
        <f aca="true" t="shared" si="9" ref="B27:N27">SUM(B28:B33)</f>
        <v>5</v>
      </c>
      <c r="C27" s="46">
        <f t="shared" si="9"/>
        <v>0</v>
      </c>
      <c r="D27" s="46">
        <f t="shared" si="9"/>
        <v>0</v>
      </c>
      <c r="E27" s="47">
        <f t="shared" si="9"/>
        <v>0</v>
      </c>
      <c r="F27" s="45">
        <f t="shared" si="9"/>
        <v>0</v>
      </c>
      <c r="G27" s="46">
        <f t="shared" si="9"/>
        <v>0</v>
      </c>
      <c r="H27" s="46">
        <f t="shared" si="9"/>
        <v>0</v>
      </c>
      <c r="I27" s="46">
        <f t="shared" si="9"/>
        <v>0</v>
      </c>
      <c r="J27" s="46">
        <f t="shared" si="9"/>
        <v>0</v>
      </c>
      <c r="K27" s="46">
        <f t="shared" si="9"/>
        <v>0</v>
      </c>
      <c r="L27" s="46">
        <f t="shared" si="9"/>
        <v>0</v>
      </c>
      <c r="M27" s="46">
        <f t="shared" si="9"/>
        <v>0</v>
      </c>
      <c r="N27" s="90">
        <f t="shared" si="9"/>
        <v>0</v>
      </c>
      <c r="O27" s="90">
        <f>SUM(O28:O33)</f>
        <v>0</v>
      </c>
      <c r="P27" s="105" t="str">
        <f t="shared" si="1"/>
        <v> </v>
      </c>
      <c r="Q27" s="105" t="str">
        <f t="shared" si="2"/>
        <v> </v>
      </c>
    </row>
    <row r="28" spans="1:17" ht="12.75">
      <c r="A28" s="18" t="s">
        <v>47</v>
      </c>
      <c r="B28" s="54">
        <v>1</v>
      </c>
      <c r="C28" s="55">
        <v>0</v>
      </c>
      <c r="D28" s="55">
        <v>0</v>
      </c>
      <c r="E28" s="56">
        <v>0</v>
      </c>
      <c r="F28" s="54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93">
        <v>0</v>
      </c>
      <c r="O28" s="93">
        <v>0</v>
      </c>
      <c r="P28" s="108" t="str">
        <f t="shared" si="1"/>
        <v> </v>
      </c>
      <c r="Q28" s="108" t="str">
        <f t="shared" si="2"/>
        <v> </v>
      </c>
    </row>
    <row r="29" spans="1:17" ht="12.75">
      <c r="A29" s="18" t="s">
        <v>48</v>
      </c>
      <c r="B29" s="54">
        <v>1</v>
      </c>
      <c r="C29" s="55">
        <v>0</v>
      </c>
      <c r="D29" s="55">
        <v>0</v>
      </c>
      <c r="E29" s="56">
        <v>0</v>
      </c>
      <c r="F29" s="54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93">
        <v>0</v>
      </c>
      <c r="O29" s="93">
        <v>0</v>
      </c>
      <c r="P29" s="108" t="str">
        <f t="shared" si="1"/>
        <v> </v>
      </c>
      <c r="Q29" s="108" t="str">
        <f t="shared" si="2"/>
        <v> </v>
      </c>
    </row>
    <row r="30" spans="1:17" ht="12.75">
      <c r="A30" s="18" t="s">
        <v>49</v>
      </c>
      <c r="B30" s="54">
        <v>1</v>
      </c>
      <c r="C30" s="55">
        <v>0</v>
      </c>
      <c r="D30" s="55">
        <v>0</v>
      </c>
      <c r="E30" s="56">
        <v>0</v>
      </c>
      <c r="F30" s="54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93">
        <v>0</v>
      </c>
      <c r="O30" s="93">
        <v>0</v>
      </c>
      <c r="P30" s="108" t="str">
        <f t="shared" si="1"/>
        <v> </v>
      </c>
      <c r="Q30" s="108" t="str">
        <f t="shared" si="2"/>
        <v> </v>
      </c>
    </row>
    <row r="31" spans="1:17" ht="12.75">
      <c r="A31" s="18" t="s">
        <v>50</v>
      </c>
      <c r="B31" s="54">
        <v>1</v>
      </c>
      <c r="C31" s="55">
        <v>0</v>
      </c>
      <c r="D31" s="55">
        <v>0</v>
      </c>
      <c r="E31" s="56">
        <v>0</v>
      </c>
      <c r="F31" s="54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93">
        <v>0</v>
      </c>
      <c r="O31" s="93">
        <v>0</v>
      </c>
      <c r="P31" s="108" t="str">
        <f t="shared" si="1"/>
        <v> </v>
      </c>
      <c r="Q31" s="108" t="str">
        <f t="shared" si="2"/>
        <v> </v>
      </c>
    </row>
    <row r="32" spans="1:17" ht="12.75">
      <c r="A32" s="16" t="s">
        <v>103</v>
      </c>
      <c r="B32" s="54"/>
      <c r="C32" s="55"/>
      <c r="D32" s="55"/>
      <c r="E32" s="56"/>
      <c r="F32" s="54"/>
      <c r="G32" s="55"/>
      <c r="H32" s="55"/>
      <c r="I32" s="55"/>
      <c r="J32" s="55"/>
      <c r="K32" s="55"/>
      <c r="L32" s="55"/>
      <c r="M32" s="55"/>
      <c r="N32" s="93"/>
      <c r="O32" s="93"/>
      <c r="P32" s="108"/>
      <c r="Q32" s="108"/>
    </row>
    <row r="33" spans="1:17" ht="12.75">
      <c r="A33" s="18" t="s">
        <v>51</v>
      </c>
      <c r="B33" s="54">
        <v>1</v>
      </c>
      <c r="C33" s="55">
        <v>0</v>
      </c>
      <c r="D33" s="55">
        <v>0</v>
      </c>
      <c r="E33" s="56">
        <v>0</v>
      </c>
      <c r="F33" s="54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93">
        <v>0</v>
      </c>
      <c r="O33" s="93">
        <v>0</v>
      </c>
      <c r="P33" s="108" t="str">
        <f t="shared" si="1"/>
        <v> </v>
      </c>
      <c r="Q33" s="108" t="str">
        <f t="shared" si="2"/>
        <v> </v>
      </c>
    </row>
    <row r="34" spans="1:17" ht="12.75">
      <c r="A34" s="13" t="s">
        <v>52</v>
      </c>
      <c r="B34" s="42">
        <f aca="true" t="shared" si="10" ref="B34:N34">+SUM(B35:B39)</f>
        <v>5</v>
      </c>
      <c r="C34" s="43">
        <f t="shared" si="10"/>
        <v>0</v>
      </c>
      <c r="D34" s="43">
        <f t="shared" si="10"/>
        <v>0</v>
      </c>
      <c r="E34" s="44">
        <f t="shared" si="10"/>
        <v>0</v>
      </c>
      <c r="F34" s="42">
        <f t="shared" si="10"/>
        <v>0</v>
      </c>
      <c r="G34" s="43">
        <f t="shared" si="10"/>
        <v>0</v>
      </c>
      <c r="H34" s="43">
        <f t="shared" si="10"/>
        <v>0</v>
      </c>
      <c r="I34" s="43">
        <f t="shared" si="10"/>
        <v>0</v>
      </c>
      <c r="J34" s="43">
        <f t="shared" si="10"/>
        <v>0</v>
      </c>
      <c r="K34" s="43">
        <f t="shared" si="10"/>
        <v>0</v>
      </c>
      <c r="L34" s="43">
        <f t="shared" si="10"/>
        <v>0</v>
      </c>
      <c r="M34" s="43">
        <f t="shared" si="10"/>
        <v>0</v>
      </c>
      <c r="N34" s="89">
        <f t="shared" si="10"/>
        <v>0</v>
      </c>
      <c r="O34" s="89">
        <f>+SUM(O35:O39)</f>
        <v>0</v>
      </c>
      <c r="P34" s="104" t="str">
        <f t="shared" si="1"/>
        <v> </v>
      </c>
      <c r="Q34" s="104" t="str">
        <f t="shared" si="2"/>
        <v> </v>
      </c>
    </row>
    <row r="35" spans="1:17" ht="12.75">
      <c r="A35" s="18" t="s">
        <v>53</v>
      </c>
      <c r="B35" s="54">
        <v>1</v>
      </c>
      <c r="C35" s="55">
        <v>0</v>
      </c>
      <c r="D35" s="55">
        <v>0</v>
      </c>
      <c r="E35" s="56">
        <v>0</v>
      </c>
      <c r="F35" s="54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93">
        <v>0</v>
      </c>
      <c r="O35" s="93">
        <v>0</v>
      </c>
      <c r="P35" s="108" t="str">
        <f t="shared" si="1"/>
        <v> </v>
      </c>
      <c r="Q35" s="108" t="str">
        <f t="shared" si="2"/>
        <v> </v>
      </c>
    </row>
    <row r="36" spans="1:17" ht="12.75">
      <c r="A36" s="18" t="s">
        <v>54</v>
      </c>
      <c r="B36" s="54">
        <v>1</v>
      </c>
      <c r="C36" s="55">
        <v>0</v>
      </c>
      <c r="D36" s="55">
        <v>0</v>
      </c>
      <c r="E36" s="56">
        <v>0</v>
      </c>
      <c r="F36" s="54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93">
        <v>0</v>
      </c>
      <c r="O36" s="93">
        <v>0</v>
      </c>
      <c r="P36" s="108" t="str">
        <f t="shared" si="1"/>
        <v> </v>
      </c>
      <c r="Q36" s="108" t="str">
        <f t="shared" si="2"/>
        <v> </v>
      </c>
    </row>
    <row r="37" spans="1:17" ht="12.75">
      <c r="A37" s="18" t="s">
        <v>55</v>
      </c>
      <c r="B37" s="54">
        <v>1</v>
      </c>
      <c r="C37" s="55">
        <v>0</v>
      </c>
      <c r="D37" s="55">
        <v>0</v>
      </c>
      <c r="E37" s="56">
        <v>0</v>
      </c>
      <c r="F37" s="54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93">
        <v>0</v>
      </c>
      <c r="O37" s="93">
        <v>0</v>
      </c>
      <c r="P37" s="108" t="str">
        <f t="shared" si="1"/>
        <v> </v>
      </c>
      <c r="Q37" s="108" t="str">
        <f t="shared" si="2"/>
        <v> </v>
      </c>
    </row>
    <row r="38" spans="1:17" ht="12.75">
      <c r="A38" s="18" t="s">
        <v>56</v>
      </c>
      <c r="B38" s="54">
        <v>1</v>
      </c>
      <c r="C38" s="55">
        <v>0</v>
      </c>
      <c r="D38" s="55">
        <v>0</v>
      </c>
      <c r="E38" s="56">
        <v>0</v>
      </c>
      <c r="F38" s="54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93">
        <v>0</v>
      </c>
      <c r="O38" s="93">
        <v>0</v>
      </c>
      <c r="P38" s="108" t="str">
        <f t="shared" si="1"/>
        <v> </v>
      </c>
      <c r="Q38" s="108" t="str">
        <f t="shared" si="2"/>
        <v> </v>
      </c>
    </row>
    <row r="39" spans="1:17" ht="12.75">
      <c r="A39" s="18" t="s">
        <v>57</v>
      </c>
      <c r="B39" s="54">
        <v>1</v>
      </c>
      <c r="C39" s="55">
        <v>0</v>
      </c>
      <c r="D39" s="55">
        <v>0</v>
      </c>
      <c r="E39" s="56">
        <v>0</v>
      </c>
      <c r="F39" s="54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93">
        <v>0</v>
      </c>
      <c r="O39" s="93">
        <v>0</v>
      </c>
      <c r="P39" s="108" t="str">
        <f t="shared" si="1"/>
        <v> </v>
      </c>
      <c r="Q39" s="108" t="str">
        <f t="shared" si="2"/>
        <v> </v>
      </c>
    </row>
    <row r="40" spans="1:17" ht="12.75">
      <c r="A40" s="20" t="s">
        <v>96</v>
      </c>
      <c r="B40" s="57">
        <v>0</v>
      </c>
      <c r="C40" s="58">
        <v>0</v>
      </c>
      <c r="D40" s="58">
        <v>0</v>
      </c>
      <c r="E40" s="59">
        <v>0</v>
      </c>
      <c r="F40" s="57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94">
        <v>0</v>
      </c>
      <c r="O40" s="94">
        <v>0</v>
      </c>
      <c r="P40" s="109" t="str">
        <f t="shared" si="1"/>
        <v> </v>
      </c>
      <c r="Q40" s="109" t="str">
        <f t="shared" si="2"/>
        <v> </v>
      </c>
    </row>
    <row r="41" spans="1:17" ht="12.75">
      <c r="A41" s="19" t="s">
        <v>58</v>
      </c>
      <c r="B41" s="42">
        <v>0</v>
      </c>
      <c r="C41" s="43">
        <v>0</v>
      </c>
      <c r="D41" s="43">
        <v>0</v>
      </c>
      <c r="E41" s="44">
        <v>0</v>
      </c>
      <c r="F41" s="42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89">
        <v>0</v>
      </c>
      <c r="O41" s="89">
        <v>0</v>
      </c>
      <c r="P41" s="104" t="str">
        <f t="shared" si="1"/>
        <v> </v>
      </c>
      <c r="Q41" s="104" t="str">
        <f t="shared" si="2"/>
        <v> </v>
      </c>
    </row>
    <row r="42" spans="1:17" ht="13.5" thickBot="1">
      <c r="A42" s="69" t="s">
        <v>59</v>
      </c>
      <c r="B42" s="70">
        <v>0</v>
      </c>
      <c r="C42" s="71">
        <v>0</v>
      </c>
      <c r="D42" s="71">
        <v>0</v>
      </c>
      <c r="E42" s="72">
        <v>0</v>
      </c>
      <c r="F42" s="70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95">
        <v>0</v>
      </c>
      <c r="O42" s="95">
        <v>0</v>
      </c>
      <c r="P42" s="110" t="str">
        <f t="shared" si="1"/>
        <v> </v>
      </c>
      <c r="Q42" s="110" t="str">
        <f t="shared" si="2"/>
        <v> </v>
      </c>
    </row>
    <row r="43" spans="1:17" ht="26.25" customHeight="1" thickBot="1">
      <c r="A43" s="77" t="s">
        <v>27</v>
      </c>
      <c r="B43" s="78">
        <f aca="true" t="shared" si="11" ref="B43:G43">+B8+B9</f>
        <v>20</v>
      </c>
      <c r="C43" s="79">
        <f t="shared" si="11"/>
        <v>0</v>
      </c>
      <c r="D43" s="79">
        <f t="shared" si="11"/>
        <v>0</v>
      </c>
      <c r="E43" s="80">
        <f t="shared" si="11"/>
        <v>0</v>
      </c>
      <c r="F43" s="78">
        <f t="shared" si="11"/>
        <v>0</v>
      </c>
      <c r="G43" s="79">
        <f t="shared" si="11"/>
        <v>0</v>
      </c>
      <c r="H43" s="79">
        <f aca="true" t="shared" si="12" ref="H43:N43">+H8+H9</f>
        <v>0</v>
      </c>
      <c r="I43" s="79">
        <f t="shared" si="12"/>
        <v>0</v>
      </c>
      <c r="J43" s="79">
        <f t="shared" si="12"/>
        <v>0</v>
      </c>
      <c r="K43" s="79">
        <f t="shared" si="12"/>
        <v>0</v>
      </c>
      <c r="L43" s="79">
        <f t="shared" si="12"/>
        <v>0</v>
      </c>
      <c r="M43" s="79">
        <f t="shared" si="12"/>
        <v>0</v>
      </c>
      <c r="N43" s="96">
        <f t="shared" si="12"/>
        <v>0</v>
      </c>
      <c r="O43" s="96">
        <f>+O8+O9</f>
        <v>0</v>
      </c>
      <c r="P43" s="111" t="str">
        <f t="shared" si="1"/>
        <v> </v>
      </c>
      <c r="Q43" s="111" t="str">
        <f t="shared" si="2"/>
        <v> </v>
      </c>
    </row>
    <row r="44" spans="1:17" ht="12.75">
      <c r="A44" s="21" t="s">
        <v>92</v>
      </c>
      <c r="B44" s="61">
        <f aca="true" t="shared" si="13" ref="B44:N44">+B45+B55+B63</f>
        <v>13</v>
      </c>
      <c r="C44" s="61">
        <f t="shared" si="13"/>
        <v>0</v>
      </c>
      <c r="D44" s="61">
        <f t="shared" si="13"/>
        <v>0</v>
      </c>
      <c r="E44" s="61">
        <f t="shared" si="13"/>
        <v>0</v>
      </c>
      <c r="F44" s="61">
        <f t="shared" si="13"/>
        <v>0</v>
      </c>
      <c r="G44" s="61">
        <f t="shared" si="13"/>
        <v>0</v>
      </c>
      <c r="H44" s="61">
        <f t="shared" si="13"/>
        <v>0</v>
      </c>
      <c r="I44" s="61">
        <f t="shared" si="13"/>
        <v>0</v>
      </c>
      <c r="J44" s="61">
        <f t="shared" si="13"/>
        <v>0</v>
      </c>
      <c r="K44" s="61">
        <f t="shared" si="13"/>
        <v>0</v>
      </c>
      <c r="L44" s="61">
        <f t="shared" si="13"/>
        <v>0</v>
      </c>
      <c r="M44" s="61">
        <f t="shared" si="13"/>
        <v>0</v>
      </c>
      <c r="N44" s="61">
        <f t="shared" si="13"/>
        <v>0</v>
      </c>
      <c r="O44" s="61">
        <f>+O45+O55+O63</f>
        <v>0</v>
      </c>
      <c r="P44" s="112" t="str">
        <f t="shared" si="1"/>
        <v> </v>
      </c>
      <c r="Q44" s="112" t="str">
        <f t="shared" si="2"/>
        <v> </v>
      </c>
    </row>
    <row r="45" spans="1:17" ht="12.75">
      <c r="A45" s="19" t="s">
        <v>60</v>
      </c>
      <c r="B45" s="42">
        <f aca="true" t="shared" si="14" ref="B45:N45">+B46+B49+B52</f>
        <v>6</v>
      </c>
      <c r="C45" s="43">
        <f t="shared" si="14"/>
        <v>0</v>
      </c>
      <c r="D45" s="43">
        <f t="shared" si="14"/>
        <v>0</v>
      </c>
      <c r="E45" s="44">
        <f t="shared" si="14"/>
        <v>0</v>
      </c>
      <c r="F45" s="42">
        <f t="shared" si="14"/>
        <v>0</v>
      </c>
      <c r="G45" s="43">
        <f t="shared" si="14"/>
        <v>0</v>
      </c>
      <c r="H45" s="43">
        <f t="shared" si="14"/>
        <v>0</v>
      </c>
      <c r="I45" s="43">
        <f t="shared" si="14"/>
        <v>0</v>
      </c>
      <c r="J45" s="43">
        <f t="shared" si="14"/>
        <v>0</v>
      </c>
      <c r="K45" s="43">
        <f t="shared" si="14"/>
        <v>0</v>
      </c>
      <c r="L45" s="43">
        <f t="shared" si="14"/>
        <v>0</v>
      </c>
      <c r="M45" s="43">
        <f t="shared" si="14"/>
        <v>0</v>
      </c>
      <c r="N45" s="89">
        <f t="shared" si="14"/>
        <v>0</v>
      </c>
      <c r="O45" s="89">
        <f>+O46+O49+O52</f>
        <v>0</v>
      </c>
      <c r="P45" s="104" t="str">
        <f t="shared" si="1"/>
        <v> </v>
      </c>
      <c r="Q45" s="104" t="str">
        <f t="shared" si="2"/>
        <v> </v>
      </c>
    </row>
    <row r="46" spans="1:17" ht="12.75">
      <c r="A46" s="14" t="s">
        <v>61</v>
      </c>
      <c r="B46" s="45">
        <f aca="true" t="shared" si="15" ref="B46:N46">+B47+B48</f>
        <v>2</v>
      </c>
      <c r="C46" s="46">
        <f t="shared" si="15"/>
        <v>0</v>
      </c>
      <c r="D46" s="46">
        <f t="shared" si="15"/>
        <v>0</v>
      </c>
      <c r="E46" s="47">
        <f t="shared" si="15"/>
        <v>0</v>
      </c>
      <c r="F46" s="45">
        <f t="shared" si="15"/>
        <v>0</v>
      </c>
      <c r="G46" s="46">
        <f t="shared" si="15"/>
        <v>0</v>
      </c>
      <c r="H46" s="46">
        <f t="shared" si="15"/>
        <v>0</v>
      </c>
      <c r="I46" s="46">
        <f t="shared" si="15"/>
        <v>0</v>
      </c>
      <c r="J46" s="46">
        <f t="shared" si="15"/>
        <v>0</v>
      </c>
      <c r="K46" s="46">
        <f t="shared" si="15"/>
        <v>0</v>
      </c>
      <c r="L46" s="46">
        <f t="shared" si="15"/>
        <v>0</v>
      </c>
      <c r="M46" s="46">
        <f t="shared" si="15"/>
        <v>0</v>
      </c>
      <c r="N46" s="90">
        <f t="shared" si="15"/>
        <v>0</v>
      </c>
      <c r="O46" s="90">
        <f>+O47+O48</f>
        <v>0</v>
      </c>
      <c r="P46" s="105" t="str">
        <f t="shared" si="1"/>
        <v> </v>
      </c>
      <c r="Q46" s="105" t="str">
        <f t="shared" si="2"/>
        <v> </v>
      </c>
    </row>
    <row r="47" spans="1:17" ht="12.75">
      <c r="A47" s="22" t="s">
        <v>63</v>
      </c>
      <c r="B47" s="63">
        <v>1</v>
      </c>
      <c r="C47" s="64">
        <v>0</v>
      </c>
      <c r="D47" s="64">
        <v>0</v>
      </c>
      <c r="E47" s="65">
        <v>0</v>
      </c>
      <c r="F47" s="63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98">
        <v>0</v>
      </c>
      <c r="O47" s="98">
        <v>0</v>
      </c>
      <c r="P47" s="113" t="str">
        <f t="shared" si="1"/>
        <v> </v>
      </c>
      <c r="Q47" s="113" t="str">
        <f t="shared" si="2"/>
        <v> </v>
      </c>
    </row>
    <row r="48" spans="1:17" ht="12.75">
      <c r="A48" s="22" t="s">
        <v>106</v>
      </c>
      <c r="B48" s="63">
        <v>1</v>
      </c>
      <c r="C48" s="64">
        <v>0</v>
      </c>
      <c r="D48" s="64">
        <v>0</v>
      </c>
      <c r="E48" s="65">
        <v>0</v>
      </c>
      <c r="F48" s="63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98">
        <v>0</v>
      </c>
      <c r="O48" s="98">
        <v>0</v>
      </c>
      <c r="P48" s="113" t="str">
        <f t="shared" si="1"/>
        <v> </v>
      </c>
      <c r="Q48" s="113" t="str">
        <f t="shared" si="2"/>
        <v> </v>
      </c>
    </row>
    <row r="49" spans="1:17" ht="12.75">
      <c r="A49" s="14" t="s">
        <v>62</v>
      </c>
      <c r="B49" s="45">
        <f aca="true" t="shared" si="16" ref="B49:N49">+B50+B51</f>
        <v>2</v>
      </c>
      <c r="C49" s="46">
        <f t="shared" si="16"/>
        <v>0</v>
      </c>
      <c r="D49" s="46">
        <f t="shared" si="16"/>
        <v>0</v>
      </c>
      <c r="E49" s="47">
        <f t="shared" si="16"/>
        <v>0</v>
      </c>
      <c r="F49" s="45">
        <f t="shared" si="16"/>
        <v>0</v>
      </c>
      <c r="G49" s="46">
        <f t="shared" si="16"/>
        <v>0</v>
      </c>
      <c r="H49" s="46">
        <f t="shared" si="16"/>
        <v>0</v>
      </c>
      <c r="I49" s="46">
        <f t="shared" si="16"/>
        <v>0</v>
      </c>
      <c r="J49" s="46">
        <f t="shared" si="16"/>
        <v>0</v>
      </c>
      <c r="K49" s="46">
        <f t="shared" si="16"/>
        <v>0</v>
      </c>
      <c r="L49" s="46">
        <f t="shared" si="16"/>
        <v>0</v>
      </c>
      <c r="M49" s="46">
        <f t="shared" si="16"/>
        <v>0</v>
      </c>
      <c r="N49" s="90">
        <f t="shared" si="16"/>
        <v>0</v>
      </c>
      <c r="O49" s="90">
        <f>+O50+O51</f>
        <v>0</v>
      </c>
      <c r="P49" s="105" t="str">
        <f t="shared" si="1"/>
        <v> </v>
      </c>
      <c r="Q49" s="105" t="str">
        <f t="shared" si="2"/>
        <v> </v>
      </c>
    </row>
    <row r="50" spans="1:17" ht="12.75">
      <c r="A50" s="22" t="s">
        <v>64</v>
      </c>
      <c r="B50" s="63">
        <v>1</v>
      </c>
      <c r="C50" s="64">
        <v>0</v>
      </c>
      <c r="D50" s="64">
        <v>0</v>
      </c>
      <c r="E50" s="65">
        <v>0</v>
      </c>
      <c r="F50" s="63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98">
        <v>0</v>
      </c>
      <c r="O50" s="98">
        <v>0</v>
      </c>
      <c r="P50" s="113" t="str">
        <f t="shared" si="1"/>
        <v> </v>
      </c>
      <c r="Q50" s="113" t="str">
        <f t="shared" si="2"/>
        <v> </v>
      </c>
    </row>
    <row r="51" spans="1:17" ht="12.75">
      <c r="A51" s="22" t="s">
        <v>65</v>
      </c>
      <c r="B51" s="63">
        <v>1</v>
      </c>
      <c r="C51" s="64">
        <v>0</v>
      </c>
      <c r="D51" s="64">
        <v>0</v>
      </c>
      <c r="E51" s="65">
        <v>0</v>
      </c>
      <c r="F51" s="63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98">
        <v>0</v>
      </c>
      <c r="O51" s="98">
        <v>0</v>
      </c>
      <c r="P51" s="113" t="str">
        <f t="shared" si="1"/>
        <v> </v>
      </c>
      <c r="Q51" s="113" t="str">
        <f t="shared" si="2"/>
        <v> </v>
      </c>
    </row>
    <row r="52" spans="1:17" ht="12.75">
      <c r="A52" s="14" t="s">
        <v>101</v>
      </c>
      <c r="B52" s="45">
        <f aca="true" t="shared" si="17" ref="B52:N52">+B53+B54</f>
        <v>2</v>
      </c>
      <c r="C52" s="46">
        <f t="shared" si="17"/>
        <v>0</v>
      </c>
      <c r="D52" s="46">
        <f t="shared" si="17"/>
        <v>0</v>
      </c>
      <c r="E52" s="47">
        <f t="shared" si="17"/>
        <v>0</v>
      </c>
      <c r="F52" s="45">
        <f t="shared" si="17"/>
        <v>0</v>
      </c>
      <c r="G52" s="46">
        <f t="shared" si="17"/>
        <v>0</v>
      </c>
      <c r="H52" s="46">
        <f t="shared" si="17"/>
        <v>0</v>
      </c>
      <c r="I52" s="46">
        <f t="shared" si="17"/>
        <v>0</v>
      </c>
      <c r="J52" s="46">
        <f t="shared" si="17"/>
        <v>0</v>
      </c>
      <c r="K52" s="46">
        <f t="shared" si="17"/>
        <v>0</v>
      </c>
      <c r="L52" s="46">
        <f t="shared" si="17"/>
        <v>0</v>
      </c>
      <c r="M52" s="46">
        <f t="shared" si="17"/>
        <v>0</v>
      </c>
      <c r="N52" s="90">
        <f t="shared" si="17"/>
        <v>0</v>
      </c>
      <c r="O52" s="90">
        <f>+O53+O54</f>
        <v>0</v>
      </c>
      <c r="P52" s="105" t="str">
        <f t="shared" si="1"/>
        <v> </v>
      </c>
      <c r="Q52" s="105" t="str">
        <f t="shared" si="2"/>
        <v> </v>
      </c>
    </row>
    <row r="53" spans="1:17" ht="12.75">
      <c r="A53" s="22" t="s">
        <v>67</v>
      </c>
      <c r="B53" s="63">
        <v>1</v>
      </c>
      <c r="C53" s="64">
        <v>0</v>
      </c>
      <c r="D53" s="64">
        <v>0</v>
      </c>
      <c r="E53" s="65">
        <v>0</v>
      </c>
      <c r="F53" s="63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98">
        <v>0</v>
      </c>
      <c r="O53" s="98">
        <v>0</v>
      </c>
      <c r="P53" s="113" t="str">
        <f t="shared" si="1"/>
        <v> </v>
      </c>
      <c r="Q53" s="113" t="str">
        <f t="shared" si="2"/>
        <v> </v>
      </c>
    </row>
    <row r="54" spans="1:17" ht="12.75">
      <c r="A54" s="22" t="s">
        <v>66</v>
      </c>
      <c r="B54" s="63">
        <v>1</v>
      </c>
      <c r="C54" s="64">
        <v>0</v>
      </c>
      <c r="D54" s="64">
        <v>0</v>
      </c>
      <c r="E54" s="65">
        <v>0</v>
      </c>
      <c r="F54" s="63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98">
        <v>0</v>
      </c>
      <c r="O54" s="98">
        <v>0</v>
      </c>
      <c r="P54" s="113" t="str">
        <f t="shared" si="1"/>
        <v> </v>
      </c>
      <c r="Q54" s="113" t="str">
        <f t="shared" si="2"/>
        <v> </v>
      </c>
    </row>
    <row r="55" spans="1:17" ht="12.75">
      <c r="A55" s="19" t="s">
        <v>68</v>
      </c>
      <c r="B55" s="42">
        <f aca="true" t="shared" si="18" ref="B55:N55">+B56+B62</f>
        <v>6</v>
      </c>
      <c r="C55" s="43">
        <f t="shared" si="18"/>
        <v>0</v>
      </c>
      <c r="D55" s="43">
        <f t="shared" si="18"/>
        <v>0</v>
      </c>
      <c r="E55" s="44">
        <f t="shared" si="18"/>
        <v>0</v>
      </c>
      <c r="F55" s="42">
        <f t="shared" si="18"/>
        <v>0</v>
      </c>
      <c r="G55" s="43">
        <f t="shared" si="18"/>
        <v>0</v>
      </c>
      <c r="H55" s="43">
        <f t="shared" si="18"/>
        <v>0</v>
      </c>
      <c r="I55" s="43">
        <f t="shared" si="18"/>
        <v>0</v>
      </c>
      <c r="J55" s="43">
        <f t="shared" si="18"/>
        <v>0</v>
      </c>
      <c r="K55" s="43">
        <f t="shared" si="18"/>
        <v>0</v>
      </c>
      <c r="L55" s="43">
        <f t="shared" si="18"/>
        <v>0</v>
      </c>
      <c r="M55" s="43">
        <f t="shared" si="18"/>
        <v>0</v>
      </c>
      <c r="N55" s="89">
        <f t="shared" si="18"/>
        <v>0</v>
      </c>
      <c r="O55" s="89">
        <f>+O56+O62</f>
        <v>0</v>
      </c>
      <c r="P55" s="104" t="str">
        <f t="shared" si="1"/>
        <v> </v>
      </c>
      <c r="Q55" s="104" t="str">
        <f t="shared" si="2"/>
        <v> </v>
      </c>
    </row>
    <row r="56" spans="1:17" ht="12.75">
      <c r="A56" s="14" t="s">
        <v>69</v>
      </c>
      <c r="B56" s="45">
        <f aca="true" t="shared" si="19" ref="B56:N56">+SUM(B57:B61)</f>
        <v>5</v>
      </c>
      <c r="C56" s="46">
        <f t="shared" si="19"/>
        <v>0</v>
      </c>
      <c r="D56" s="46">
        <f t="shared" si="19"/>
        <v>0</v>
      </c>
      <c r="E56" s="47">
        <f t="shared" si="19"/>
        <v>0</v>
      </c>
      <c r="F56" s="45">
        <f t="shared" si="19"/>
        <v>0</v>
      </c>
      <c r="G56" s="46">
        <f t="shared" si="19"/>
        <v>0</v>
      </c>
      <c r="H56" s="46">
        <f t="shared" si="19"/>
        <v>0</v>
      </c>
      <c r="I56" s="46">
        <f t="shared" si="19"/>
        <v>0</v>
      </c>
      <c r="J56" s="46">
        <f t="shared" si="19"/>
        <v>0</v>
      </c>
      <c r="K56" s="46">
        <f t="shared" si="19"/>
        <v>0</v>
      </c>
      <c r="L56" s="46">
        <f t="shared" si="19"/>
        <v>0</v>
      </c>
      <c r="M56" s="46">
        <f t="shared" si="19"/>
        <v>0</v>
      </c>
      <c r="N56" s="90">
        <f t="shared" si="19"/>
        <v>0</v>
      </c>
      <c r="O56" s="90">
        <f>+SUM(O57:O61)</f>
        <v>0</v>
      </c>
      <c r="P56" s="105" t="str">
        <f t="shared" si="1"/>
        <v> </v>
      </c>
      <c r="Q56" s="105" t="str">
        <f t="shared" si="2"/>
        <v> </v>
      </c>
    </row>
    <row r="57" spans="1:17" ht="12.75">
      <c r="A57" s="8" t="s">
        <v>70</v>
      </c>
      <c r="B57" s="66">
        <v>1</v>
      </c>
      <c r="C57" s="67">
        <v>0</v>
      </c>
      <c r="D57" s="67">
        <v>0</v>
      </c>
      <c r="E57" s="68">
        <v>0</v>
      </c>
      <c r="F57" s="66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99">
        <v>0</v>
      </c>
      <c r="O57" s="99">
        <v>0</v>
      </c>
      <c r="P57" s="114" t="str">
        <f t="shared" si="1"/>
        <v> </v>
      </c>
      <c r="Q57" s="114" t="str">
        <f t="shared" si="2"/>
        <v> </v>
      </c>
    </row>
    <row r="58" spans="1:17" ht="12.75">
      <c r="A58" s="8" t="s">
        <v>71</v>
      </c>
      <c r="B58" s="66">
        <v>1</v>
      </c>
      <c r="C58" s="67">
        <v>0</v>
      </c>
      <c r="D58" s="67">
        <v>0</v>
      </c>
      <c r="E58" s="68">
        <v>0</v>
      </c>
      <c r="F58" s="66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99">
        <v>0</v>
      </c>
      <c r="O58" s="99">
        <v>0</v>
      </c>
      <c r="P58" s="114" t="str">
        <f t="shared" si="1"/>
        <v> </v>
      </c>
      <c r="Q58" s="114" t="str">
        <f t="shared" si="2"/>
        <v> </v>
      </c>
    </row>
    <row r="59" spans="1:17" ht="12.75">
      <c r="A59" s="8" t="s">
        <v>74</v>
      </c>
      <c r="B59" s="66">
        <v>1</v>
      </c>
      <c r="C59" s="67">
        <v>0</v>
      </c>
      <c r="D59" s="67">
        <v>0</v>
      </c>
      <c r="E59" s="68">
        <v>0</v>
      </c>
      <c r="F59" s="66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99">
        <v>0</v>
      </c>
      <c r="O59" s="99">
        <v>0</v>
      </c>
      <c r="P59" s="114" t="str">
        <f t="shared" si="1"/>
        <v> </v>
      </c>
      <c r="Q59" s="114" t="str">
        <f t="shared" si="2"/>
        <v> </v>
      </c>
    </row>
    <row r="60" spans="1:17" ht="12.75">
      <c r="A60" s="8" t="s">
        <v>72</v>
      </c>
      <c r="B60" s="66">
        <v>1</v>
      </c>
      <c r="C60" s="67">
        <v>0</v>
      </c>
      <c r="D60" s="67">
        <v>0</v>
      </c>
      <c r="E60" s="68">
        <v>0</v>
      </c>
      <c r="F60" s="66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99">
        <v>0</v>
      </c>
      <c r="O60" s="99">
        <v>0</v>
      </c>
      <c r="P60" s="114" t="str">
        <f t="shared" si="1"/>
        <v> </v>
      </c>
      <c r="Q60" s="114" t="str">
        <f t="shared" si="2"/>
        <v> </v>
      </c>
    </row>
    <row r="61" spans="1:17" ht="12.75">
      <c r="A61" s="8" t="s">
        <v>73</v>
      </c>
      <c r="B61" s="66">
        <v>1</v>
      </c>
      <c r="C61" s="67">
        <v>0</v>
      </c>
      <c r="D61" s="67">
        <v>0</v>
      </c>
      <c r="E61" s="68">
        <v>0</v>
      </c>
      <c r="F61" s="66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99">
        <v>0</v>
      </c>
      <c r="O61" s="99">
        <v>0</v>
      </c>
      <c r="P61" s="114" t="str">
        <f t="shared" si="1"/>
        <v> </v>
      </c>
      <c r="Q61" s="114" t="str">
        <f t="shared" si="2"/>
        <v> </v>
      </c>
    </row>
    <row r="62" spans="1:17" ht="12.75">
      <c r="A62" s="14" t="s">
        <v>75</v>
      </c>
      <c r="B62" s="45">
        <v>1</v>
      </c>
      <c r="C62" s="46">
        <v>0</v>
      </c>
      <c r="D62" s="46">
        <v>0</v>
      </c>
      <c r="E62" s="47">
        <v>0</v>
      </c>
      <c r="F62" s="45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90">
        <v>0</v>
      </c>
      <c r="O62" s="90">
        <v>0</v>
      </c>
      <c r="P62" s="105" t="str">
        <f t="shared" si="1"/>
        <v> </v>
      </c>
      <c r="Q62" s="105" t="str">
        <f t="shared" si="2"/>
        <v> </v>
      </c>
    </row>
    <row r="63" spans="1:17" ht="12.75">
      <c r="A63" s="19" t="s">
        <v>76</v>
      </c>
      <c r="B63" s="42">
        <v>1</v>
      </c>
      <c r="C63" s="43">
        <v>0</v>
      </c>
      <c r="D63" s="43">
        <v>0</v>
      </c>
      <c r="E63" s="44">
        <v>0</v>
      </c>
      <c r="F63" s="42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89">
        <v>0</v>
      </c>
      <c r="O63" s="89">
        <v>0</v>
      </c>
      <c r="P63" s="104" t="str">
        <f t="shared" si="1"/>
        <v> </v>
      </c>
      <c r="Q63" s="104" t="str">
        <f t="shared" si="2"/>
        <v> </v>
      </c>
    </row>
    <row r="64" spans="1:17" ht="12.75">
      <c r="A64" s="21" t="s">
        <v>93</v>
      </c>
      <c r="B64" s="60">
        <f aca="true" t="shared" si="20" ref="B64:N64">+B65+B83</f>
        <v>11</v>
      </c>
      <c r="C64" s="61">
        <f t="shared" si="20"/>
        <v>0</v>
      </c>
      <c r="D64" s="61">
        <f t="shared" si="20"/>
        <v>0</v>
      </c>
      <c r="E64" s="62">
        <f t="shared" si="20"/>
        <v>0</v>
      </c>
      <c r="F64" s="60">
        <f t="shared" si="20"/>
        <v>0</v>
      </c>
      <c r="G64" s="61">
        <f t="shared" si="20"/>
        <v>0</v>
      </c>
      <c r="H64" s="61">
        <f t="shared" si="20"/>
        <v>0</v>
      </c>
      <c r="I64" s="61">
        <f t="shared" si="20"/>
        <v>0</v>
      </c>
      <c r="J64" s="61">
        <f t="shared" si="20"/>
        <v>0</v>
      </c>
      <c r="K64" s="61">
        <f t="shared" si="20"/>
        <v>0</v>
      </c>
      <c r="L64" s="61">
        <f t="shared" si="20"/>
        <v>0</v>
      </c>
      <c r="M64" s="61">
        <f t="shared" si="20"/>
        <v>0</v>
      </c>
      <c r="N64" s="97">
        <f t="shared" si="20"/>
        <v>0</v>
      </c>
      <c r="O64" s="97">
        <f>+O65+O83</f>
        <v>0</v>
      </c>
      <c r="P64" s="112" t="str">
        <f t="shared" si="1"/>
        <v> </v>
      </c>
      <c r="Q64" s="112" t="str">
        <f t="shared" si="2"/>
        <v> </v>
      </c>
    </row>
    <row r="65" spans="1:17" ht="12.75">
      <c r="A65" s="19" t="s">
        <v>77</v>
      </c>
      <c r="B65" s="42">
        <f aca="true" t="shared" si="21" ref="B65:N65">+B66+B75+B78+B81</f>
        <v>10</v>
      </c>
      <c r="C65" s="43">
        <f t="shared" si="21"/>
        <v>0</v>
      </c>
      <c r="D65" s="43">
        <f t="shared" si="21"/>
        <v>0</v>
      </c>
      <c r="E65" s="44">
        <f t="shared" si="21"/>
        <v>0</v>
      </c>
      <c r="F65" s="42">
        <f t="shared" si="21"/>
        <v>0</v>
      </c>
      <c r="G65" s="43">
        <f t="shared" si="21"/>
        <v>0</v>
      </c>
      <c r="H65" s="43">
        <f t="shared" si="21"/>
        <v>0</v>
      </c>
      <c r="I65" s="43">
        <f t="shared" si="21"/>
        <v>0</v>
      </c>
      <c r="J65" s="43">
        <f t="shared" si="21"/>
        <v>0</v>
      </c>
      <c r="K65" s="43">
        <f t="shared" si="21"/>
        <v>0</v>
      </c>
      <c r="L65" s="43">
        <f t="shared" si="21"/>
        <v>0</v>
      </c>
      <c r="M65" s="43">
        <f t="shared" si="21"/>
        <v>0</v>
      </c>
      <c r="N65" s="89">
        <f t="shared" si="21"/>
        <v>0</v>
      </c>
      <c r="O65" s="89">
        <f>+O66+O75+O78+O81</f>
        <v>0</v>
      </c>
      <c r="P65" s="104" t="str">
        <f t="shared" si="1"/>
        <v> </v>
      </c>
      <c r="Q65" s="104" t="str">
        <f t="shared" si="2"/>
        <v> </v>
      </c>
    </row>
    <row r="66" spans="1:17" ht="12.75">
      <c r="A66" s="19" t="s">
        <v>60</v>
      </c>
      <c r="B66" s="42">
        <f aca="true" t="shared" si="22" ref="B66:N66">+B67+B70+B72</f>
        <v>5</v>
      </c>
      <c r="C66" s="43">
        <f t="shared" si="22"/>
        <v>0</v>
      </c>
      <c r="D66" s="43">
        <f t="shared" si="22"/>
        <v>0</v>
      </c>
      <c r="E66" s="44">
        <f t="shared" si="22"/>
        <v>0</v>
      </c>
      <c r="F66" s="42">
        <f t="shared" si="22"/>
        <v>0</v>
      </c>
      <c r="G66" s="43">
        <f t="shared" si="22"/>
        <v>0</v>
      </c>
      <c r="H66" s="43">
        <f t="shared" si="22"/>
        <v>0</v>
      </c>
      <c r="I66" s="43">
        <f t="shared" si="22"/>
        <v>0</v>
      </c>
      <c r="J66" s="43">
        <f t="shared" si="22"/>
        <v>0</v>
      </c>
      <c r="K66" s="43">
        <f t="shared" si="22"/>
        <v>0</v>
      </c>
      <c r="L66" s="43">
        <f t="shared" si="22"/>
        <v>0</v>
      </c>
      <c r="M66" s="43">
        <f t="shared" si="22"/>
        <v>0</v>
      </c>
      <c r="N66" s="89">
        <f t="shared" si="22"/>
        <v>0</v>
      </c>
      <c r="O66" s="89">
        <f>+O67+O70+O72</f>
        <v>0</v>
      </c>
      <c r="P66" s="104" t="str">
        <f t="shared" si="1"/>
        <v> </v>
      </c>
      <c r="Q66" s="104" t="str">
        <f t="shared" si="2"/>
        <v> </v>
      </c>
    </row>
    <row r="67" spans="1:17" ht="12.75">
      <c r="A67" s="14" t="s">
        <v>61</v>
      </c>
      <c r="B67" s="45">
        <f aca="true" t="shared" si="23" ref="B67:N67">+B68+B69</f>
        <v>2</v>
      </c>
      <c r="C67" s="46">
        <f t="shared" si="23"/>
        <v>0</v>
      </c>
      <c r="D67" s="46">
        <f t="shared" si="23"/>
        <v>0</v>
      </c>
      <c r="E67" s="47">
        <f t="shared" si="23"/>
        <v>0</v>
      </c>
      <c r="F67" s="45">
        <f t="shared" si="23"/>
        <v>0</v>
      </c>
      <c r="G67" s="46">
        <f t="shared" si="23"/>
        <v>0</v>
      </c>
      <c r="H67" s="46">
        <f t="shared" si="23"/>
        <v>0</v>
      </c>
      <c r="I67" s="46">
        <f t="shared" si="23"/>
        <v>0</v>
      </c>
      <c r="J67" s="46">
        <f t="shared" si="23"/>
        <v>0</v>
      </c>
      <c r="K67" s="46">
        <f t="shared" si="23"/>
        <v>0</v>
      </c>
      <c r="L67" s="46">
        <f t="shared" si="23"/>
        <v>0</v>
      </c>
      <c r="M67" s="46">
        <f t="shared" si="23"/>
        <v>0</v>
      </c>
      <c r="N67" s="90">
        <f t="shared" si="23"/>
        <v>0</v>
      </c>
      <c r="O67" s="90">
        <f>+O68+O69</f>
        <v>0</v>
      </c>
      <c r="P67" s="105" t="str">
        <f t="shared" si="1"/>
        <v> </v>
      </c>
      <c r="Q67" s="105" t="str">
        <f t="shared" si="2"/>
        <v> </v>
      </c>
    </row>
    <row r="68" spans="1:17" ht="12.75">
      <c r="A68" s="22" t="s">
        <v>63</v>
      </c>
      <c r="B68" s="63">
        <v>1</v>
      </c>
      <c r="C68" s="64">
        <v>0</v>
      </c>
      <c r="D68" s="64">
        <v>0</v>
      </c>
      <c r="E68" s="65">
        <v>0</v>
      </c>
      <c r="F68" s="63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98">
        <v>0</v>
      </c>
      <c r="O68" s="98">
        <v>0</v>
      </c>
      <c r="P68" s="113" t="str">
        <f t="shared" si="1"/>
        <v> </v>
      </c>
      <c r="Q68" s="113" t="str">
        <f t="shared" si="2"/>
        <v> </v>
      </c>
    </row>
    <row r="69" spans="1:17" ht="12.75">
      <c r="A69" s="22" t="s">
        <v>106</v>
      </c>
      <c r="B69" s="63">
        <v>1</v>
      </c>
      <c r="C69" s="64">
        <v>0</v>
      </c>
      <c r="D69" s="64">
        <v>0</v>
      </c>
      <c r="E69" s="65">
        <v>0</v>
      </c>
      <c r="F69" s="63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98">
        <v>0</v>
      </c>
      <c r="O69" s="98">
        <v>0</v>
      </c>
      <c r="P69" s="113" t="str">
        <f t="shared" si="1"/>
        <v> </v>
      </c>
      <c r="Q69" s="113" t="str">
        <f t="shared" si="2"/>
        <v> </v>
      </c>
    </row>
    <row r="70" spans="1:17" ht="12.75">
      <c r="A70" s="14" t="s">
        <v>62</v>
      </c>
      <c r="B70" s="45">
        <f aca="true" t="shared" si="24" ref="B70:O70">+B71</f>
        <v>1</v>
      </c>
      <c r="C70" s="46">
        <f t="shared" si="24"/>
        <v>0</v>
      </c>
      <c r="D70" s="46">
        <f t="shared" si="24"/>
        <v>0</v>
      </c>
      <c r="E70" s="47">
        <f t="shared" si="24"/>
        <v>0</v>
      </c>
      <c r="F70" s="45">
        <f t="shared" si="24"/>
        <v>0</v>
      </c>
      <c r="G70" s="46">
        <f t="shared" si="24"/>
        <v>0</v>
      </c>
      <c r="H70" s="46">
        <f t="shared" si="24"/>
        <v>0</v>
      </c>
      <c r="I70" s="46">
        <f t="shared" si="24"/>
        <v>0</v>
      </c>
      <c r="J70" s="46">
        <f t="shared" si="24"/>
        <v>0</v>
      </c>
      <c r="K70" s="46">
        <f t="shared" si="24"/>
        <v>0</v>
      </c>
      <c r="L70" s="46">
        <f t="shared" si="24"/>
        <v>0</v>
      </c>
      <c r="M70" s="46">
        <f t="shared" si="24"/>
        <v>0</v>
      </c>
      <c r="N70" s="90">
        <f t="shared" si="24"/>
        <v>0</v>
      </c>
      <c r="O70" s="90">
        <f t="shared" si="24"/>
        <v>0</v>
      </c>
      <c r="P70" s="105" t="str">
        <f t="shared" si="1"/>
        <v> </v>
      </c>
      <c r="Q70" s="105" t="str">
        <f t="shared" si="2"/>
        <v> </v>
      </c>
    </row>
    <row r="71" spans="1:17" ht="12.75">
      <c r="A71" s="22" t="s">
        <v>65</v>
      </c>
      <c r="B71" s="63">
        <v>1</v>
      </c>
      <c r="C71" s="64">
        <v>0</v>
      </c>
      <c r="D71" s="64">
        <v>0</v>
      </c>
      <c r="E71" s="65">
        <v>0</v>
      </c>
      <c r="F71" s="63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98">
        <v>0</v>
      </c>
      <c r="O71" s="98">
        <v>0</v>
      </c>
      <c r="P71" s="113" t="str">
        <f t="shared" si="1"/>
        <v> </v>
      </c>
      <c r="Q71" s="113" t="str">
        <f t="shared" si="2"/>
        <v> </v>
      </c>
    </row>
    <row r="72" spans="1:17" ht="12.75">
      <c r="A72" s="14" t="s">
        <v>101</v>
      </c>
      <c r="B72" s="45">
        <f aca="true" t="shared" si="25" ref="B72:N72">+B73+B74</f>
        <v>2</v>
      </c>
      <c r="C72" s="46">
        <f t="shared" si="25"/>
        <v>0</v>
      </c>
      <c r="D72" s="46">
        <f t="shared" si="25"/>
        <v>0</v>
      </c>
      <c r="E72" s="47">
        <f t="shared" si="25"/>
        <v>0</v>
      </c>
      <c r="F72" s="45">
        <f t="shared" si="25"/>
        <v>0</v>
      </c>
      <c r="G72" s="46">
        <f t="shared" si="25"/>
        <v>0</v>
      </c>
      <c r="H72" s="46">
        <f t="shared" si="25"/>
        <v>0</v>
      </c>
      <c r="I72" s="46">
        <f t="shared" si="25"/>
        <v>0</v>
      </c>
      <c r="J72" s="46">
        <f t="shared" si="25"/>
        <v>0</v>
      </c>
      <c r="K72" s="46">
        <f t="shared" si="25"/>
        <v>0</v>
      </c>
      <c r="L72" s="46">
        <f t="shared" si="25"/>
        <v>0</v>
      </c>
      <c r="M72" s="46">
        <f t="shared" si="25"/>
        <v>0</v>
      </c>
      <c r="N72" s="90">
        <f t="shared" si="25"/>
        <v>0</v>
      </c>
      <c r="O72" s="90">
        <f>+O73+O74</f>
        <v>0</v>
      </c>
      <c r="P72" s="105" t="str">
        <f t="shared" si="1"/>
        <v> </v>
      </c>
      <c r="Q72" s="105" t="str">
        <f t="shared" si="2"/>
        <v> </v>
      </c>
    </row>
    <row r="73" spans="1:17" ht="12.75">
      <c r="A73" s="22" t="s">
        <v>67</v>
      </c>
      <c r="B73" s="63">
        <v>1</v>
      </c>
      <c r="C73" s="64">
        <v>0</v>
      </c>
      <c r="D73" s="64">
        <v>0</v>
      </c>
      <c r="E73" s="65">
        <v>0</v>
      </c>
      <c r="F73" s="63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98">
        <v>0</v>
      </c>
      <c r="O73" s="98">
        <v>0</v>
      </c>
      <c r="P73" s="113" t="str">
        <f t="shared" si="1"/>
        <v> </v>
      </c>
      <c r="Q73" s="113" t="str">
        <f t="shared" si="2"/>
        <v> </v>
      </c>
    </row>
    <row r="74" spans="1:17" ht="12.75">
      <c r="A74" s="22" t="s">
        <v>66</v>
      </c>
      <c r="B74" s="63">
        <v>1</v>
      </c>
      <c r="C74" s="64">
        <v>0</v>
      </c>
      <c r="D74" s="64">
        <v>0</v>
      </c>
      <c r="E74" s="65">
        <v>0</v>
      </c>
      <c r="F74" s="63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98">
        <v>0</v>
      </c>
      <c r="O74" s="98">
        <v>0</v>
      </c>
      <c r="P74" s="113" t="str">
        <f t="shared" si="1"/>
        <v> </v>
      </c>
      <c r="Q74" s="113" t="str">
        <f t="shared" si="2"/>
        <v> </v>
      </c>
    </row>
    <row r="75" spans="1:17" ht="12.75">
      <c r="A75" s="19" t="s">
        <v>78</v>
      </c>
      <c r="B75" s="42">
        <f aca="true" t="shared" si="26" ref="B75:N75">+B76+B77</f>
        <v>2</v>
      </c>
      <c r="C75" s="43">
        <f t="shared" si="26"/>
        <v>0</v>
      </c>
      <c r="D75" s="43">
        <f t="shared" si="26"/>
        <v>0</v>
      </c>
      <c r="E75" s="44">
        <f t="shared" si="26"/>
        <v>0</v>
      </c>
      <c r="F75" s="42">
        <f t="shared" si="26"/>
        <v>0</v>
      </c>
      <c r="G75" s="43">
        <f t="shared" si="26"/>
        <v>0</v>
      </c>
      <c r="H75" s="43">
        <f t="shared" si="26"/>
        <v>0</v>
      </c>
      <c r="I75" s="43">
        <f t="shared" si="26"/>
        <v>0</v>
      </c>
      <c r="J75" s="43">
        <f t="shared" si="26"/>
        <v>0</v>
      </c>
      <c r="K75" s="43">
        <f t="shared" si="26"/>
        <v>0</v>
      </c>
      <c r="L75" s="43">
        <f t="shared" si="26"/>
        <v>0</v>
      </c>
      <c r="M75" s="43">
        <f t="shared" si="26"/>
        <v>0</v>
      </c>
      <c r="N75" s="89">
        <f t="shared" si="26"/>
        <v>0</v>
      </c>
      <c r="O75" s="89">
        <f>+O76+O77</f>
        <v>0</v>
      </c>
      <c r="P75" s="104" t="str">
        <f aca="true" t="shared" si="27" ref="P75:P94">+IF(C75=0," ",C75/B75)</f>
        <v> </v>
      </c>
      <c r="Q75" s="104" t="str">
        <f aca="true" t="shared" si="28" ref="Q75:Q94">+IF(F75=0," ",(F75/E75-1))</f>
        <v> </v>
      </c>
    </row>
    <row r="76" spans="1:17" ht="12.75">
      <c r="A76" s="22" t="s">
        <v>82</v>
      </c>
      <c r="B76" s="63">
        <v>1</v>
      </c>
      <c r="C76" s="64">
        <v>0</v>
      </c>
      <c r="D76" s="64">
        <v>0</v>
      </c>
      <c r="E76" s="65">
        <v>0</v>
      </c>
      <c r="F76" s="63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98">
        <v>0</v>
      </c>
      <c r="O76" s="98">
        <v>0</v>
      </c>
      <c r="P76" s="113" t="str">
        <f t="shared" si="27"/>
        <v> </v>
      </c>
      <c r="Q76" s="113" t="str">
        <f t="shared" si="28"/>
        <v> </v>
      </c>
    </row>
    <row r="77" spans="1:17" ht="12.75">
      <c r="A77" s="22" t="s">
        <v>83</v>
      </c>
      <c r="B77" s="63">
        <v>1</v>
      </c>
      <c r="C77" s="64">
        <v>0</v>
      </c>
      <c r="D77" s="64">
        <v>0</v>
      </c>
      <c r="E77" s="65">
        <v>0</v>
      </c>
      <c r="F77" s="63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98">
        <v>0</v>
      </c>
      <c r="O77" s="98">
        <v>0</v>
      </c>
      <c r="P77" s="113" t="str">
        <f t="shared" si="27"/>
        <v> </v>
      </c>
      <c r="Q77" s="113" t="str">
        <f t="shared" si="28"/>
        <v> </v>
      </c>
    </row>
    <row r="78" spans="1:17" ht="12.75">
      <c r="A78" s="19" t="s">
        <v>99</v>
      </c>
      <c r="B78" s="42">
        <f aca="true" t="shared" si="29" ref="B78:N78">+B79+B80</f>
        <v>2</v>
      </c>
      <c r="C78" s="43">
        <f t="shared" si="29"/>
        <v>0</v>
      </c>
      <c r="D78" s="43">
        <f t="shared" si="29"/>
        <v>0</v>
      </c>
      <c r="E78" s="44">
        <f t="shared" si="29"/>
        <v>0</v>
      </c>
      <c r="F78" s="42">
        <f t="shared" si="29"/>
        <v>0</v>
      </c>
      <c r="G78" s="43">
        <f t="shared" si="29"/>
        <v>0</v>
      </c>
      <c r="H78" s="43">
        <f t="shared" si="29"/>
        <v>0</v>
      </c>
      <c r="I78" s="43">
        <f t="shared" si="29"/>
        <v>0</v>
      </c>
      <c r="J78" s="43">
        <f t="shared" si="29"/>
        <v>0</v>
      </c>
      <c r="K78" s="43">
        <f t="shared" si="29"/>
        <v>0</v>
      </c>
      <c r="L78" s="43">
        <f t="shared" si="29"/>
        <v>0</v>
      </c>
      <c r="M78" s="43">
        <f t="shared" si="29"/>
        <v>0</v>
      </c>
      <c r="N78" s="89">
        <f t="shared" si="29"/>
        <v>0</v>
      </c>
      <c r="O78" s="89">
        <f>+O79+O80</f>
        <v>0</v>
      </c>
      <c r="P78" s="104" t="str">
        <f t="shared" si="27"/>
        <v> </v>
      </c>
      <c r="Q78" s="104" t="str">
        <f t="shared" si="28"/>
        <v> </v>
      </c>
    </row>
    <row r="79" spans="1:17" ht="12.75">
      <c r="A79" s="22" t="s">
        <v>84</v>
      </c>
      <c r="B79" s="63">
        <v>1</v>
      </c>
      <c r="C79" s="64">
        <v>0</v>
      </c>
      <c r="D79" s="64">
        <v>0</v>
      </c>
      <c r="E79" s="65">
        <v>0</v>
      </c>
      <c r="F79" s="63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98">
        <v>0</v>
      </c>
      <c r="O79" s="98">
        <v>0</v>
      </c>
      <c r="P79" s="113" t="str">
        <f t="shared" si="27"/>
        <v> </v>
      </c>
      <c r="Q79" s="113" t="str">
        <f t="shared" si="28"/>
        <v> </v>
      </c>
    </row>
    <row r="80" spans="1:17" ht="12.75">
      <c r="A80" s="22" t="s">
        <v>100</v>
      </c>
      <c r="B80" s="63">
        <v>1</v>
      </c>
      <c r="C80" s="64">
        <v>0</v>
      </c>
      <c r="D80" s="64">
        <v>0</v>
      </c>
      <c r="E80" s="65">
        <v>0</v>
      </c>
      <c r="F80" s="63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98">
        <v>0</v>
      </c>
      <c r="O80" s="98">
        <v>0</v>
      </c>
      <c r="P80" s="113" t="str">
        <f t="shared" si="27"/>
        <v> </v>
      </c>
      <c r="Q80" s="113" t="str">
        <f t="shared" si="28"/>
        <v> </v>
      </c>
    </row>
    <row r="81" spans="1:17" ht="12.75">
      <c r="A81" s="19" t="s">
        <v>79</v>
      </c>
      <c r="B81" s="42">
        <f aca="true" t="shared" si="30" ref="B81:O81">+B82</f>
        <v>1</v>
      </c>
      <c r="C81" s="43">
        <f t="shared" si="30"/>
        <v>0</v>
      </c>
      <c r="D81" s="43">
        <f t="shared" si="30"/>
        <v>0</v>
      </c>
      <c r="E81" s="44">
        <f t="shared" si="30"/>
        <v>0</v>
      </c>
      <c r="F81" s="42">
        <f t="shared" si="30"/>
        <v>0</v>
      </c>
      <c r="G81" s="43">
        <f t="shared" si="30"/>
        <v>0</v>
      </c>
      <c r="H81" s="43">
        <f t="shared" si="30"/>
        <v>0</v>
      </c>
      <c r="I81" s="43">
        <f t="shared" si="30"/>
        <v>0</v>
      </c>
      <c r="J81" s="43">
        <f t="shared" si="30"/>
        <v>0</v>
      </c>
      <c r="K81" s="43">
        <f t="shared" si="30"/>
        <v>0</v>
      </c>
      <c r="L81" s="43">
        <f t="shared" si="30"/>
        <v>0</v>
      </c>
      <c r="M81" s="43">
        <f t="shared" si="30"/>
        <v>0</v>
      </c>
      <c r="N81" s="89">
        <f t="shared" si="30"/>
        <v>0</v>
      </c>
      <c r="O81" s="89">
        <f t="shared" si="30"/>
        <v>0</v>
      </c>
      <c r="P81" s="104" t="str">
        <f t="shared" si="27"/>
        <v> </v>
      </c>
      <c r="Q81" s="104" t="str">
        <f t="shared" si="28"/>
        <v> </v>
      </c>
    </row>
    <row r="82" spans="1:17" ht="12.75">
      <c r="A82" s="22" t="s">
        <v>85</v>
      </c>
      <c r="B82" s="63">
        <v>1</v>
      </c>
      <c r="C82" s="64">
        <v>0</v>
      </c>
      <c r="D82" s="64">
        <v>0</v>
      </c>
      <c r="E82" s="65">
        <v>0</v>
      </c>
      <c r="F82" s="63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98">
        <v>0</v>
      </c>
      <c r="O82" s="98">
        <v>0</v>
      </c>
      <c r="P82" s="113" t="str">
        <f t="shared" si="27"/>
        <v> </v>
      </c>
      <c r="Q82" s="113" t="str">
        <f t="shared" si="28"/>
        <v> </v>
      </c>
    </row>
    <row r="83" spans="1:17" ht="13.5" thickBot="1">
      <c r="A83" s="69" t="s">
        <v>80</v>
      </c>
      <c r="B83" s="70">
        <v>1</v>
      </c>
      <c r="C83" s="71">
        <v>0</v>
      </c>
      <c r="D83" s="71">
        <v>0</v>
      </c>
      <c r="E83" s="72">
        <v>0</v>
      </c>
      <c r="F83" s="70">
        <v>0</v>
      </c>
      <c r="G83" s="71">
        <v>0</v>
      </c>
      <c r="H83" s="71">
        <v>0</v>
      </c>
      <c r="I83" s="71">
        <v>0</v>
      </c>
      <c r="J83" s="71">
        <v>0</v>
      </c>
      <c r="K83" s="71">
        <v>0</v>
      </c>
      <c r="L83" s="71">
        <v>0</v>
      </c>
      <c r="M83" s="71">
        <v>0</v>
      </c>
      <c r="N83" s="95">
        <v>0</v>
      </c>
      <c r="O83" s="95">
        <v>0</v>
      </c>
      <c r="P83" s="110" t="str">
        <f t="shared" si="27"/>
        <v> </v>
      </c>
      <c r="Q83" s="110" t="str">
        <f t="shared" si="28"/>
        <v> </v>
      </c>
    </row>
    <row r="84" spans="1:17" ht="28.5" customHeight="1" thickBot="1">
      <c r="A84" s="81" t="s">
        <v>95</v>
      </c>
      <c r="B84" s="78">
        <f aca="true" t="shared" si="31" ref="B84:G84">+B43-B44-B64</f>
        <v>-4</v>
      </c>
      <c r="C84" s="79">
        <f t="shared" si="31"/>
        <v>0</v>
      </c>
      <c r="D84" s="79">
        <f t="shared" si="31"/>
        <v>0</v>
      </c>
      <c r="E84" s="80">
        <f t="shared" si="31"/>
        <v>0</v>
      </c>
      <c r="F84" s="78">
        <f t="shared" si="31"/>
        <v>0</v>
      </c>
      <c r="G84" s="79">
        <f t="shared" si="31"/>
        <v>0</v>
      </c>
      <c r="H84" s="79">
        <f aca="true" t="shared" si="32" ref="H84:N84">+H43-H44-H64</f>
        <v>0</v>
      </c>
      <c r="I84" s="79">
        <f t="shared" si="32"/>
        <v>0</v>
      </c>
      <c r="J84" s="79">
        <f t="shared" si="32"/>
        <v>0</v>
      </c>
      <c r="K84" s="79">
        <f t="shared" si="32"/>
        <v>0</v>
      </c>
      <c r="L84" s="79">
        <f t="shared" si="32"/>
        <v>0</v>
      </c>
      <c r="M84" s="79">
        <f t="shared" si="32"/>
        <v>0</v>
      </c>
      <c r="N84" s="96">
        <f t="shared" si="32"/>
        <v>0</v>
      </c>
      <c r="O84" s="96">
        <f>+O43-O44-O64</f>
        <v>0</v>
      </c>
      <c r="P84" s="111" t="str">
        <f t="shared" si="27"/>
        <v> </v>
      </c>
      <c r="Q84" s="111" t="str">
        <f t="shared" si="28"/>
        <v> </v>
      </c>
    </row>
    <row r="85" spans="1:17" ht="12.75">
      <c r="A85" s="73" t="s">
        <v>94</v>
      </c>
      <c r="B85" s="74">
        <f aca="true" t="shared" si="33" ref="B85:N85">+B86+B93</f>
        <v>4</v>
      </c>
      <c r="C85" s="75">
        <f t="shared" si="33"/>
        <v>0</v>
      </c>
      <c r="D85" s="75">
        <f t="shared" si="33"/>
        <v>0</v>
      </c>
      <c r="E85" s="76">
        <f t="shared" si="33"/>
        <v>0</v>
      </c>
      <c r="F85" s="74">
        <f t="shared" si="33"/>
        <v>0</v>
      </c>
      <c r="G85" s="75">
        <f t="shared" si="33"/>
        <v>0</v>
      </c>
      <c r="H85" s="75">
        <f t="shared" si="33"/>
        <v>0</v>
      </c>
      <c r="I85" s="75">
        <f t="shared" si="33"/>
        <v>0</v>
      </c>
      <c r="J85" s="75">
        <f t="shared" si="33"/>
        <v>0</v>
      </c>
      <c r="K85" s="75">
        <f t="shared" si="33"/>
        <v>0</v>
      </c>
      <c r="L85" s="75">
        <f t="shared" si="33"/>
        <v>0</v>
      </c>
      <c r="M85" s="75">
        <f t="shared" si="33"/>
        <v>0</v>
      </c>
      <c r="N85" s="100">
        <f t="shared" si="33"/>
        <v>0</v>
      </c>
      <c r="O85" s="100">
        <f>+O86+O93</f>
        <v>0</v>
      </c>
      <c r="P85" s="115" t="str">
        <f t="shared" si="27"/>
        <v> </v>
      </c>
      <c r="Q85" s="115" t="str">
        <f t="shared" si="28"/>
        <v> </v>
      </c>
    </row>
    <row r="86" spans="1:17" ht="12.75">
      <c r="A86" s="14" t="s">
        <v>81</v>
      </c>
      <c r="B86" s="45">
        <f aca="true" t="shared" si="34" ref="B86:E87">+B87</f>
        <v>4</v>
      </c>
      <c r="C86" s="46">
        <f t="shared" si="34"/>
        <v>0</v>
      </c>
      <c r="D86" s="46">
        <f t="shared" si="34"/>
        <v>0</v>
      </c>
      <c r="E86" s="47">
        <f t="shared" si="34"/>
        <v>0</v>
      </c>
      <c r="F86" s="45">
        <f aca="true" t="shared" si="35" ref="F86:O87">+F87</f>
        <v>0</v>
      </c>
      <c r="G86" s="46">
        <f t="shared" si="35"/>
        <v>0</v>
      </c>
      <c r="H86" s="46">
        <f t="shared" si="35"/>
        <v>0</v>
      </c>
      <c r="I86" s="46">
        <f t="shared" si="35"/>
        <v>0</v>
      </c>
      <c r="J86" s="46">
        <f t="shared" si="35"/>
        <v>0</v>
      </c>
      <c r="K86" s="46">
        <f t="shared" si="35"/>
        <v>0</v>
      </c>
      <c r="L86" s="46">
        <f t="shared" si="35"/>
        <v>0</v>
      </c>
      <c r="M86" s="46">
        <f t="shared" si="35"/>
        <v>0</v>
      </c>
      <c r="N86" s="90">
        <f t="shared" si="35"/>
        <v>0</v>
      </c>
      <c r="O86" s="90">
        <f t="shared" si="35"/>
        <v>0</v>
      </c>
      <c r="P86" s="105" t="str">
        <f t="shared" si="27"/>
        <v> </v>
      </c>
      <c r="Q86" s="105" t="str">
        <f t="shared" si="28"/>
        <v> </v>
      </c>
    </row>
    <row r="87" spans="1:17" ht="12.75">
      <c r="A87" s="14" t="s">
        <v>120</v>
      </c>
      <c r="B87" s="45">
        <f t="shared" si="34"/>
        <v>4</v>
      </c>
      <c r="C87" s="46">
        <f t="shared" si="34"/>
        <v>0</v>
      </c>
      <c r="D87" s="46">
        <f t="shared" si="34"/>
        <v>0</v>
      </c>
      <c r="E87" s="47">
        <f t="shared" si="34"/>
        <v>0</v>
      </c>
      <c r="F87" s="45">
        <f t="shared" si="35"/>
        <v>0</v>
      </c>
      <c r="G87" s="46">
        <f t="shared" si="35"/>
        <v>0</v>
      </c>
      <c r="H87" s="46">
        <f t="shared" si="35"/>
        <v>0</v>
      </c>
      <c r="I87" s="46">
        <f t="shared" si="35"/>
        <v>0</v>
      </c>
      <c r="J87" s="46">
        <f t="shared" si="35"/>
        <v>0</v>
      </c>
      <c r="K87" s="46">
        <f t="shared" si="35"/>
        <v>0</v>
      </c>
      <c r="L87" s="46">
        <f t="shared" si="35"/>
        <v>0</v>
      </c>
      <c r="M87" s="46">
        <f t="shared" si="35"/>
        <v>0</v>
      </c>
      <c r="N87" s="90">
        <f t="shared" si="35"/>
        <v>0</v>
      </c>
      <c r="O87" s="90">
        <f t="shared" si="35"/>
        <v>0</v>
      </c>
      <c r="P87" s="105" t="str">
        <f t="shared" si="27"/>
        <v> </v>
      </c>
      <c r="Q87" s="105" t="str">
        <f t="shared" si="28"/>
        <v> </v>
      </c>
    </row>
    <row r="88" spans="1:17" ht="12.75">
      <c r="A88" s="19" t="s">
        <v>91</v>
      </c>
      <c r="B88" s="42">
        <f aca="true" t="shared" si="36" ref="B88:N88">+SUM(B89:B92)</f>
        <v>4</v>
      </c>
      <c r="C88" s="43">
        <f t="shared" si="36"/>
        <v>0</v>
      </c>
      <c r="D88" s="43">
        <f t="shared" si="36"/>
        <v>0</v>
      </c>
      <c r="E88" s="44">
        <f t="shared" si="36"/>
        <v>0</v>
      </c>
      <c r="F88" s="42">
        <f t="shared" si="36"/>
        <v>0</v>
      </c>
      <c r="G88" s="43">
        <f t="shared" si="36"/>
        <v>0</v>
      </c>
      <c r="H88" s="43">
        <f t="shared" si="36"/>
        <v>0</v>
      </c>
      <c r="I88" s="43">
        <f t="shared" si="36"/>
        <v>0</v>
      </c>
      <c r="J88" s="43">
        <f t="shared" si="36"/>
        <v>0</v>
      </c>
      <c r="K88" s="43">
        <f t="shared" si="36"/>
        <v>0</v>
      </c>
      <c r="L88" s="43">
        <f t="shared" si="36"/>
        <v>0</v>
      </c>
      <c r="M88" s="43">
        <f t="shared" si="36"/>
        <v>0</v>
      </c>
      <c r="N88" s="89">
        <f t="shared" si="36"/>
        <v>0</v>
      </c>
      <c r="O88" s="89">
        <f>+SUM(O89:O92)</f>
        <v>0</v>
      </c>
      <c r="P88" s="104" t="str">
        <f t="shared" si="27"/>
        <v> </v>
      </c>
      <c r="Q88" s="104" t="str">
        <f t="shared" si="28"/>
        <v> </v>
      </c>
    </row>
    <row r="89" spans="1:17" ht="12.75">
      <c r="A89" s="22" t="s">
        <v>88</v>
      </c>
      <c r="B89" s="63">
        <v>1</v>
      </c>
      <c r="C89" s="64">
        <v>0</v>
      </c>
      <c r="D89" s="64">
        <v>0</v>
      </c>
      <c r="E89" s="65">
        <v>0</v>
      </c>
      <c r="F89" s="63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98">
        <v>0</v>
      </c>
      <c r="O89" s="98">
        <v>0</v>
      </c>
      <c r="P89" s="113" t="str">
        <f t="shared" si="27"/>
        <v> </v>
      </c>
      <c r="Q89" s="113" t="str">
        <f t="shared" si="28"/>
        <v> </v>
      </c>
    </row>
    <row r="90" spans="1:17" ht="12.75">
      <c r="A90" s="22" t="s">
        <v>86</v>
      </c>
      <c r="B90" s="63">
        <v>1</v>
      </c>
      <c r="C90" s="64">
        <v>0</v>
      </c>
      <c r="D90" s="64">
        <v>0</v>
      </c>
      <c r="E90" s="65">
        <v>0</v>
      </c>
      <c r="F90" s="63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98">
        <v>0</v>
      </c>
      <c r="O90" s="98">
        <v>0</v>
      </c>
      <c r="P90" s="113" t="str">
        <f t="shared" si="27"/>
        <v> </v>
      </c>
      <c r="Q90" s="113" t="str">
        <f t="shared" si="28"/>
        <v> </v>
      </c>
    </row>
    <row r="91" spans="1:17" ht="12.75">
      <c r="A91" s="22" t="s">
        <v>87</v>
      </c>
      <c r="B91" s="63">
        <v>1</v>
      </c>
      <c r="C91" s="64">
        <v>0</v>
      </c>
      <c r="D91" s="64">
        <v>0</v>
      </c>
      <c r="E91" s="65">
        <v>0</v>
      </c>
      <c r="F91" s="63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98">
        <v>0</v>
      </c>
      <c r="O91" s="98">
        <v>0</v>
      </c>
      <c r="P91" s="113" t="str">
        <f t="shared" si="27"/>
        <v> </v>
      </c>
      <c r="Q91" s="113" t="str">
        <f t="shared" si="28"/>
        <v> </v>
      </c>
    </row>
    <row r="92" spans="1:17" ht="12.75">
      <c r="A92" s="22" t="s">
        <v>89</v>
      </c>
      <c r="B92" s="63">
        <v>1</v>
      </c>
      <c r="C92" s="64">
        <v>0</v>
      </c>
      <c r="D92" s="64">
        <v>0</v>
      </c>
      <c r="E92" s="65">
        <v>0</v>
      </c>
      <c r="F92" s="63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98">
        <v>0</v>
      </c>
      <c r="O92" s="98">
        <v>0</v>
      </c>
      <c r="P92" s="113" t="str">
        <f t="shared" si="27"/>
        <v> </v>
      </c>
      <c r="Q92" s="113" t="str">
        <f t="shared" si="28"/>
        <v> </v>
      </c>
    </row>
    <row r="93" spans="1:17" ht="13.5" thickBot="1">
      <c r="A93" s="69" t="s">
        <v>90</v>
      </c>
      <c r="B93" s="70">
        <v>0</v>
      </c>
      <c r="C93" s="71">
        <v>0</v>
      </c>
      <c r="D93" s="71">
        <v>0</v>
      </c>
      <c r="E93" s="72">
        <v>0</v>
      </c>
      <c r="F93" s="70">
        <v>0</v>
      </c>
      <c r="G93" s="71">
        <v>0</v>
      </c>
      <c r="H93" s="71">
        <v>0</v>
      </c>
      <c r="I93" s="71">
        <v>0</v>
      </c>
      <c r="J93" s="71">
        <v>0</v>
      </c>
      <c r="K93" s="71">
        <v>0</v>
      </c>
      <c r="L93" s="71">
        <v>0</v>
      </c>
      <c r="M93" s="71">
        <v>0</v>
      </c>
      <c r="N93" s="95">
        <v>0</v>
      </c>
      <c r="O93" s="95">
        <v>0</v>
      </c>
      <c r="P93" s="110" t="str">
        <f t="shared" si="27"/>
        <v> </v>
      </c>
      <c r="Q93" s="110" t="str">
        <f t="shared" si="28"/>
        <v> </v>
      </c>
    </row>
    <row r="94" spans="1:17" ht="25.5" customHeight="1" thickBot="1">
      <c r="A94" s="82" t="s">
        <v>97</v>
      </c>
      <c r="B94" s="83">
        <f aca="true" t="shared" si="37" ref="B94:G94">+B84-B85</f>
        <v>-8</v>
      </c>
      <c r="C94" s="84">
        <f t="shared" si="37"/>
        <v>0</v>
      </c>
      <c r="D94" s="84">
        <f t="shared" si="37"/>
        <v>0</v>
      </c>
      <c r="E94" s="85">
        <f t="shared" si="37"/>
        <v>0</v>
      </c>
      <c r="F94" s="83">
        <f t="shared" si="37"/>
        <v>0</v>
      </c>
      <c r="G94" s="84">
        <f t="shared" si="37"/>
        <v>0</v>
      </c>
      <c r="H94" s="84">
        <f aca="true" t="shared" si="38" ref="H94:N94">+H84-H85</f>
        <v>0</v>
      </c>
      <c r="I94" s="84">
        <f t="shared" si="38"/>
        <v>0</v>
      </c>
      <c r="J94" s="84">
        <f t="shared" si="38"/>
        <v>0</v>
      </c>
      <c r="K94" s="84">
        <f t="shared" si="38"/>
        <v>0</v>
      </c>
      <c r="L94" s="84">
        <f t="shared" si="38"/>
        <v>0</v>
      </c>
      <c r="M94" s="84">
        <f t="shared" si="38"/>
        <v>0</v>
      </c>
      <c r="N94" s="101">
        <f t="shared" si="38"/>
        <v>0</v>
      </c>
      <c r="O94" s="101">
        <f>+O84-O85</f>
        <v>0</v>
      </c>
      <c r="P94" s="116" t="str">
        <f t="shared" si="27"/>
        <v> </v>
      </c>
      <c r="Q94" s="116" t="str">
        <f t="shared" si="28"/>
        <v> </v>
      </c>
    </row>
    <row r="95" spans="1:17" ht="12.75">
      <c r="A95" s="9"/>
      <c r="B95" s="25"/>
      <c r="C95" s="25"/>
      <c r="D95" s="25"/>
      <c r="E95" s="25"/>
      <c r="F95" s="26"/>
      <c r="G95" s="25"/>
      <c r="H95" s="25"/>
      <c r="I95" s="25"/>
      <c r="J95" s="25"/>
      <c r="K95" s="25"/>
      <c r="L95" s="25"/>
      <c r="M95" s="25"/>
      <c r="N95" s="25"/>
      <c r="O95" s="25"/>
      <c r="P95" s="10"/>
      <c r="Q95" s="10"/>
    </row>
    <row r="96" spans="1:17" ht="12.75">
      <c r="A96" s="27"/>
      <c r="B96" s="29"/>
      <c r="C96" s="28"/>
      <c r="D96" s="28"/>
      <c r="E96" s="28"/>
      <c r="F96" s="30"/>
      <c r="G96" s="28"/>
      <c r="H96" s="28"/>
      <c r="I96" s="28"/>
      <c r="J96" s="28"/>
      <c r="K96" s="28"/>
      <c r="L96" s="28"/>
      <c r="M96" s="28"/>
      <c r="N96" s="28"/>
      <c r="O96" s="28"/>
      <c r="P96" s="31"/>
      <c r="Q96" s="31"/>
    </row>
    <row r="99" spans="1:17" ht="15.75">
      <c r="A99" s="34" t="s">
        <v>30</v>
      </c>
      <c r="B99" s="7"/>
      <c r="C99" s="7"/>
      <c r="D99" s="7"/>
      <c r="E99" s="120" t="s">
        <v>28</v>
      </c>
      <c r="F99" s="120"/>
      <c r="G99" s="120"/>
      <c r="H99" s="120"/>
      <c r="I99" s="120"/>
      <c r="J99" s="7"/>
      <c r="K99" s="7"/>
      <c r="L99" s="7"/>
      <c r="M99" s="7"/>
      <c r="N99" s="120"/>
      <c r="O99" s="120"/>
      <c r="P99" s="120"/>
      <c r="Q99" s="120"/>
    </row>
    <row r="100" spans="1:17" ht="15.75">
      <c r="A100" s="34" t="s">
        <v>31</v>
      </c>
      <c r="B100" s="7"/>
      <c r="C100" s="7"/>
      <c r="D100" s="7"/>
      <c r="E100" s="120" t="s">
        <v>29</v>
      </c>
      <c r="F100" s="120"/>
      <c r="G100" s="120"/>
      <c r="H100" s="120"/>
      <c r="I100" s="120"/>
      <c r="J100" s="7"/>
      <c r="K100" s="7"/>
      <c r="L100" s="7"/>
      <c r="M100" s="7"/>
      <c r="N100" s="120"/>
      <c r="O100" s="120"/>
      <c r="P100" s="120"/>
      <c r="Q100" s="120"/>
    </row>
    <row r="101" spans="2:15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2:15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2:15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2:15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7" ht="15">
      <c r="A105" s="140" t="s">
        <v>19</v>
      </c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</row>
    <row r="106" spans="1:15" ht="15.75">
      <c r="A106" s="3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2:15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2:15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2:15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2:15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2:15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2:15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2:15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2:15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2:15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2:15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2:15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2:15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2:15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2:15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2:15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2:15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2:15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2:15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2:15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2:15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2:15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2:15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2:15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2:15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2:15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2:15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2:15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2:15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2:15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2:15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2:15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2:15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2:15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2:15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2:15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2:15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2:15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2:15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2:15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2:15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2:15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2:15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2:15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2:15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2:15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2:15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2:15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2:15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2:15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2:15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2:15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2:15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2:15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2:15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2:15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2:15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2:15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2:15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2:15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2:15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2:15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2:15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2:15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2:15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2:15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2:15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2:15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2:15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2:15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2:15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2:15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2:15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2:15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2:15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2:15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2:15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2:15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2:15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2:15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2:15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2:15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2:15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2:15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2:15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2:15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2:15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2:15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2:15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2:15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2:15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2:15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2:15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2:15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2:15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2:15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2:15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2:15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2:15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2:15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2:15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2:15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2:15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2:15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2:15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</sheetData>
  <sheetProtection/>
  <mergeCells count="29">
    <mergeCell ref="L5:L6"/>
    <mergeCell ref="M5:M6"/>
    <mergeCell ref="N99:Q99"/>
    <mergeCell ref="P4:Q4"/>
    <mergeCell ref="E5:E6"/>
    <mergeCell ref="O5:O6"/>
    <mergeCell ref="E99:I99"/>
    <mergeCell ref="D5:D6"/>
    <mergeCell ref="A105:Q105"/>
    <mergeCell ref="N5:N6"/>
    <mergeCell ref="P5:P6"/>
    <mergeCell ref="J5:J6"/>
    <mergeCell ref="K5:K6"/>
    <mergeCell ref="H5:H6"/>
    <mergeCell ref="I5:I6"/>
    <mergeCell ref="B5:B6"/>
    <mergeCell ref="C5:C6"/>
    <mergeCell ref="F5:F6"/>
    <mergeCell ref="G5:G6"/>
    <mergeCell ref="A1:Q1"/>
    <mergeCell ref="E100:I100"/>
    <mergeCell ref="B4:E4"/>
    <mergeCell ref="Q5:Q6"/>
    <mergeCell ref="P3:Q3"/>
    <mergeCell ref="F4:G4"/>
    <mergeCell ref="N100:Q100"/>
    <mergeCell ref="A5:A6"/>
    <mergeCell ref="I4:K4"/>
    <mergeCell ref="A2:Q2"/>
  </mergeCells>
  <dataValidations count="1">
    <dataValidation type="list" allowBlank="1" showInputMessage="1" showErrorMessage="1" errorTitle="ERROR REGISTRO" error="El nombre registrado no corresponde." sqref="B4:E4">
      <formula1>#REF!</formula1>
    </dataValidation>
  </dataValidations>
  <printOptions horizontalCentered="1" verticalCentered="1"/>
  <pageMargins left="0.2" right="0.21" top="0.22" bottom="0.18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Distrital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madiaz</dc:creator>
  <cp:keywords/>
  <dc:description/>
  <cp:lastModifiedBy>Jeanet Constanza Saenz Gonzalez</cp:lastModifiedBy>
  <cp:lastPrinted>2007-08-17T12:41:34Z</cp:lastPrinted>
  <dcterms:created xsi:type="dcterms:W3CDTF">2007-08-10T20:05:26Z</dcterms:created>
  <dcterms:modified xsi:type="dcterms:W3CDTF">2013-11-28T15:14:42Z</dcterms:modified>
  <cp:category/>
  <cp:version/>
  <cp:contentType/>
  <cp:contentStatus/>
</cp:coreProperties>
</file>