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0\circular_conjunta_003_2010\"/>
    </mc:Choice>
  </mc:AlternateContent>
  <workbookProtection workbookPassword="C816" lockStructure="1"/>
  <bookViews>
    <workbookView xWindow="0" yWindow="1605" windowWidth="15360" windowHeight="8730" firstSheet="1" activeTab="1"/>
  </bookViews>
  <sheets>
    <sheet name="ENTIDADES" sheetId="2" state="hidden" r:id="rId1"/>
    <sheet name="Formato_10-F_02_V4" sheetId="1" r:id="rId2"/>
  </sheets>
  <definedNames>
    <definedName name="_xlnm._FilterDatabase" localSheetId="1" hidden="1">'Formato_10-F_02_V4'!$A$9:$HD$104</definedName>
    <definedName name="A">#REF!</definedName>
    <definedName name="_xlnm.Print_Area" localSheetId="1">'Formato_10-F_02_V4'!$C$2:$AF$165</definedName>
    <definedName name="Entidades" localSheetId="0">ENTIDADES!$B$3:$C$51</definedName>
    <definedName name="Entidades">ENTIDADES!$A$2:$C$23</definedName>
    <definedName name="meses">ENTIDADES!$F$1:$G$13</definedName>
    <definedName name="_xlnm.Print_Titles" localSheetId="1">'Formato_10-F_02_V4'!$C:$C,'Formato_10-F_02_V4'!$2:$11</definedName>
    <definedName name="Z_583912D2_13BD_11D9_BDD2_00D0B7198861_.wvu.Cols" localSheetId="1" hidden="1">'Formato_10-F_02_V4'!$A:$B</definedName>
    <definedName name="Z_583912D2_13BD_11D9_BDD2_00D0B7198861_.wvu.FilterData" localSheetId="1" hidden="1">'Formato_10-F_02_V4'!$A$9:$HD$160</definedName>
    <definedName name="Z_583912D2_13BD_11D9_BDD2_00D0B7198861_.wvu.PrintArea" localSheetId="1" hidden="1">'Formato_10-F_02_V4'!$C$2:$G$161</definedName>
    <definedName name="Z_583912D2_13BD_11D9_BDD2_00D0B7198861_.wvu.PrintTitles" localSheetId="1" hidden="1">'Formato_10-F_02_V4'!$C:$C,'Formato_10-F_02_V4'!$1:$8</definedName>
    <definedName name="Z_8CF66621_01AB_11D9_9977_00D0B7198990_.wvu.FilterData" localSheetId="1" hidden="1">'Formato_10-F_02_V4'!$A$9:$HD$160</definedName>
    <definedName name="Z_9A59E5AF_EE7E_433A_BB6E_C39978232DC0_.wvu.Cols" localSheetId="1" hidden="1">'Formato_10-F_02_V4'!$A:$B</definedName>
    <definedName name="Z_9A59E5AF_EE7E_433A_BB6E_C39978232DC0_.wvu.FilterData" localSheetId="1" hidden="1">'Formato_10-F_02_V4'!$A$9:$HD$161</definedName>
    <definedName name="Z_9A59E5AF_EE7E_433A_BB6E_C39978232DC0_.wvu.PrintArea" localSheetId="1" hidden="1">'Formato_10-F_02_V4'!$C$2:$AF$161</definedName>
    <definedName name="Z_9A59E5AF_EE7E_433A_BB6E_C39978232DC0_.wvu.PrintTitles" localSheetId="1" hidden="1">'Formato_10-F_02_V4'!$C:$C,'Formato_10-F_02_V4'!$1:$8</definedName>
    <definedName name="Z_A5E7072D_1608_11D9_BD5B_00D0B72621B2_.wvu.Cols" localSheetId="1" hidden="1">'Formato_10-F_02_V4'!$A:$B</definedName>
    <definedName name="Z_A5E7072D_1608_11D9_BD5B_00D0B72621B2_.wvu.FilterData" localSheetId="1" hidden="1">'Formato_10-F_02_V4'!$A$9:$HD$161</definedName>
    <definedName name="Z_A5E7072D_1608_11D9_BD5B_00D0B72621B2_.wvu.PrintArea" localSheetId="1" hidden="1">'Formato_10-F_02_V4'!$C$2:$AF$161</definedName>
    <definedName name="Z_A5E7072D_1608_11D9_BD5B_00D0B72621B2_.wvu.PrintTitles" localSheetId="1" hidden="1">'Formato_10-F_02_V4'!$C:$C,'Formato_10-F_02_V4'!$1:$8</definedName>
    <definedName name="Z_A94243B6_5CD4_48C1_89EB_45B3AAAEDDA9_.wvu.Cols" localSheetId="1" hidden="1">'Formato_10-F_02_V4'!$A:$B</definedName>
    <definedName name="Z_A94243B6_5CD4_48C1_89EB_45B3AAAEDDA9_.wvu.FilterData" localSheetId="1" hidden="1">'Formato_10-F_02_V4'!$A$9:$HD$160</definedName>
    <definedName name="Z_A94243B6_5CD4_48C1_89EB_45B3AAAEDDA9_.wvu.PrintArea" localSheetId="1" hidden="1">'Formato_10-F_02_V4'!$C$2:$G$161</definedName>
    <definedName name="Z_A94243B6_5CD4_48C1_89EB_45B3AAAEDDA9_.wvu.PrintTitles" localSheetId="1" hidden="1">'Formato_10-F_02_V4'!$C:$C,'Formato_10-F_02_V4'!$1:$8</definedName>
    <definedName name="Z_DF6DCE72_C620_4063_A479_60147ED72032_.wvu.FilterData" localSheetId="1" hidden="1">'Formato_10-F_02_V4'!$A$9:$HD$160</definedName>
    <definedName name="Z_EB9F6AB8_99D7_46A8_801F_85A543FB4A92_.wvu.Cols" localSheetId="1" hidden="1">'Formato_10-F_02_V4'!$A:$B</definedName>
    <definedName name="Z_EB9F6AB8_99D7_46A8_801F_85A543FB4A92_.wvu.FilterData" localSheetId="1" hidden="1">'Formato_10-F_02_V4'!$A$9:$HD$161</definedName>
    <definedName name="Z_EB9F6AB8_99D7_46A8_801F_85A543FB4A92_.wvu.PrintArea" localSheetId="1" hidden="1">'Formato_10-F_02_V4'!$C$2:$AF$161</definedName>
    <definedName name="Z_EB9F6AB8_99D7_46A8_801F_85A543FB4A92_.wvu.PrintTitles" localSheetId="1" hidden="1">'Formato_10-F_02_V4'!$C:$C,'Formato_10-F_02_V4'!$1:$8</definedName>
    <definedName name="Z_F49A136C_CAAD_4DF0_BEDB_C2345CB49922_.wvu.FilterData" localSheetId="1" hidden="1">'Formato_10-F_02_V4'!$A$9:$HD$160</definedName>
  </definedNames>
  <calcPr calcId="152511"/>
</workbook>
</file>

<file path=xl/calcChain.xml><?xml version="1.0" encoding="utf-8"?>
<calcChain xmlns="http://schemas.openxmlformats.org/spreadsheetml/2006/main">
  <c r="R123" i="1" l="1"/>
  <c r="Q123" i="1"/>
  <c r="AD123" i="1" s="1"/>
  <c r="P123" i="1"/>
  <c r="AC123" i="1" s="1"/>
  <c r="O123" i="1"/>
  <c r="AB123" i="1" s="1"/>
  <c r="N123" i="1"/>
  <c r="AA123" i="1" s="1"/>
  <c r="M123" i="1"/>
  <c r="Z123" i="1" s="1"/>
  <c r="L123" i="1"/>
  <c r="Y123" i="1" s="1"/>
  <c r="K123" i="1"/>
  <c r="X123" i="1" s="1"/>
  <c r="J123" i="1"/>
  <c r="W123" i="1" s="1"/>
  <c r="I123" i="1"/>
  <c r="V123" i="1" s="1"/>
  <c r="H123" i="1"/>
  <c r="U123" i="1" s="1"/>
  <c r="G123" i="1"/>
  <c r="T123" i="1" s="1"/>
  <c r="F123" i="1"/>
  <c r="S123" i="1" s="1"/>
  <c r="E123" i="1"/>
  <c r="D123" i="1"/>
  <c r="R158" i="1"/>
  <c r="R155" i="1" s="1"/>
  <c r="Q158" i="1"/>
  <c r="AD158" i="1" s="1"/>
  <c r="P158" i="1"/>
  <c r="AC158" i="1" s="1"/>
  <c r="O158" i="1"/>
  <c r="N158" i="1"/>
  <c r="N155" i="1" s="1"/>
  <c r="AA155" i="1" s="1"/>
  <c r="M158" i="1"/>
  <c r="Z158" i="1" s="1"/>
  <c r="L158" i="1"/>
  <c r="K158" i="1"/>
  <c r="J158" i="1"/>
  <c r="W158" i="1" s="1"/>
  <c r="I158" i="1"/>
  <c r="V158" i="1" s="1"/>
  <c r="H158" i="1"/>
  <c r="G158" i="1"/>
  <c r="F158" i="1"/>
  <c r="F371" i="1" s="1"/>
  <c r="E158" i="1"/>
  <c r="E155" i="1" s="1"/>
  <c r="D158" i="1"/>
  <c r="R156" i="1"/>
  <c r="Q156" i="1"/>
  <c r="P156" i="1"/>
  <c r="AC156" i="1" s="1"/>
  <c r="O156" i="1"/>
  <c r="O155" i="1" s="1"/>
  <c r="N156" i="1"/>
  <c r="M156" i="1"/>
  <c r="Z156" i="1" s="1"/>
  <c r="L156" i="1"/>
  <c r="L155" i="1" s="1"/>
  <c r="Y155" i="1" s="1"/>
  <c r="K156" i="1"/>
  <c r="J156" i="1"/>
  <c r="I156" i="1"/>
  <c r="V156" i="1" s="1"/>
  <c r="H156" i="1"/>
  <c r="H155" i="1" s="1"/>
  <c r="U155" i="1" s="1"/>
  <c r="G156" i="1"/>
  <c r="G155" i="1" s="1"/>
  <c r="F156" i="1"/>
  <c r="E156" i="1"/>
  <c r="D156" i="1"/>
  <c r="D155" i="1" s="1"/>
  <c r="R151" i="1"/>
  <c r="Q151" i="1"/>
  <c r="P151" i="1"/>
  <c r="AC151" i="1" s="1"/>
  <c r="O151" i="1"/>
  <c r="AB151" i="1" s="1"/>
  <c r="N151" i="1"/>
  <c r="AA151" i="1" s="1"/>
  <c r="M151" i="1"/>
  <c r="L151" i="1"/>
  <c r="K151" i="1"/>
  <c r="X151" i="1" s="1"/>
  <c r="J151" i="1"/>
  <c r="W151" i="1" s="1"/>
  <c r="I151" i="1"/>
  <c r="H151" i="1"/>
  <c r="G151" i="1"/>
  <c r="F151" i="1"/>
  <c r="S151" i="1" s="1"/>
  <c r="E151" i="1"/>
  <c r="D151" i="1"/>
  <c r="D148" i="1"/>
  <c r="R148" i="1"/>
  <c r="Q148" i="1"/>
  <c r="P148" i="1"/>
  <c r="AC148" i="1" s="1"/>
  <c r="O148" i="1"/>
  <c r="AB148" i="1" s="1"/>
  <c r="N148" i="1"/>
  <c r="M148" i="1"/>
  <c r="L148" i="1"/>
  <c r="K148" i="1"/>
  <c r="X148" i="1" s="1"/>
  <c r="J148" i="1"/>
  <c r="I148" i="1"/>
  <c r="H148" i="1"/>
  <c r="G148" i="1"/>
  <c r="T148" i="1" s="1"/>
  <c r="F148" i="1"/>
  <c r="E148" i="1"/>
  <c r="R145" i="1"/>
  <c r="R141" i="1" s="1"/>
  <c r="Q145" i="1"/>
  <c r="AD145" i="1" s="1"/>
  <c r="P145" i="1"/>
  <c r="AC145" i="1" s="1"/>
  <c r="O145" i="1"/>
  <c r="N145" i="1"/>
  <c r="N141" i="1" s="1"/>
  <c r="M145" i="1"/>
  <c r="Z145" i="1" s="1"/>
  <c r="L145" i="1"/>
  <c r="K145" i="1"/>
  <c r="J145" i="1"/>
  <c r="J141" i="1" s="1"/>
  <c r="W141" i="1" s="1"/>
  <c r="I145" i="1"/>
  <c r="V145" i="1" s="1"/>
  <c r="H145" i="1"/>
  <c r="G145" i="1"/>
  <c r="F145" i="1"/>
  <c r="E145" i="1"/>
  <c r="D145" i="1"/>
  <c r="R142" i="1"/>
  <c r="Q142" i="1"/>
  <c r="P142" i="1"/>
  <c r="AC142" i="1" s="1"/>
  <c r="O142" i="1"/>
  <c r="AB142" i="1" s="1"/>
  <c r="N142" i="1"/>
  <c r="M142" i="1"/>
  <c r="M141" i="1" s="1"/>
  <c r="Z141" i="1" s="1"/>
  <c r="L142" i="1"/>
  <c r="L141" i="1" s="1"/>
  <c r="K142" i="1"/>
  <c r="X142" i="1" s="1"/>
  <c r="J142" i="1"/>
  <c r="I142" i="1"/>
  <c r="V142" i="1" s="1"/>
  <c r="H142" i="1"/>
  <c r="H141" i="1" s="1"/>
  <c r="U141" i="1" s="1"/>
  <c r="G142" i="1"/>
  <c r="T142" i="1" s="1"/>
  <c r="F142" i="1"/>
  <c r="E142" i="1"/>
  <c r="D142" i="1"/>
  <c r="D141" i="1" s="1"/>
  <c r="D370" i="1" s="1"/>
  <c r="R136" i="1"/>
  <c r="Q136" i="1"/>
  <c r="P136" i="1"/>
  <c r="AC136" i="1" s="1"/>
  <c r="O136" i="1"/>
  <c r="AB136" i="1" s="1"/>
  <c r="N136" i="1"/>
  <c r="AA136" i="1" s="1"/>
  <c r="M136" i="1"/>
  <c r="L136" i="1"/>
  <c r="Y136" i="1" s="1"/>
  <c r="K136" i="1"/>
  <c r="X136" i="1" s="1"/>
  <c r="J136" i="1"/>
  <c r="W136" i="1" s="1"/>
  <c r="I136" i="1"/>
  <c r="H136" i="1"/>
  <c r="U136" i="1" s="1"/>
  <c r="G136" i="1"/>
  <c r="T136" i="1" s="1"/>
  <c r="F136" i="1"/>
  <c r="S136" i="1" s="1"/>
  <c r="E136" i="1"/>
  <c r="D136" i="1"/>
  <c r="R133" i="1"/>
  <c r="Q133" i="1"/>
  <c r="AD133" i="1" s="1"/>
  <c r="P133" i="1"/>
  <c r="O133" i="1"/>
  <c r="AB133" i="1" s="1"/>
  <c r="N133" i="1"/>
  <c r="AA133" i="1" s="1"/>
  <c r="M133" i="1"/>
  <c r="L133" i="1"/>
  <c r="K133" i="1"/>
  <c r="X133" i="1" s="1"/>
  <c r="J133" i="1"/>
  <c r="I133" i="1"/>
  <c r="H133" i="1"/>
  <c r="G133" i="1"/>
  <c r="T133" i="1" s="1"/>
  <c r="F133" i="1"/>
  <c r="F126" i="1" s="1"/>
  <c r="F369" i="1" s="1"/>
  <c r="E133" i="1"/>
  <c r="D133" i="1"/>
  <c r="R130" i="1"/>
  <c r="R126" i="1" s="1"/>
  <c r="Q130" i="1"/>
  <c r="AD130" i="1" s="1"/>
  <c r="P130" i="1"/>
  <c r="AC130" i="1" s="1"/>
  <c r="O130" i="1"/>
  <c r="N130" i="1"/>
  <c r="M130" i="1"/>
  <c r="Z130" i="1" s="1"/>
  <c r="L130" i="1"/>
  <c r="K130" i="1"/>
  <c r="I130" i="1"/>
  <c r="V130" i="1" s="1"/>
  <c r="H130" i="1"/>
  <c r="U130" i="1" s="1"/>
  <c r="G130" i="1"/>
  <c r="F130" i="1"/>
  <c r="E130" i="1"/>
  <c r="D130" i="1"/>
  <c r="J130" i="1"/>
  <c r="R127" i="1"/>
  <c r="Q127" i="1"/>
  <c r="P127" i="1"/>
  <c r="AC127" i="1" s="1"/>
  <c r="O127" i="1"/>
  <c r="AB127" i="1" s="1"/>
  <c r="N127" i="1"/>
  <c r="M127" i="1"/>
  <c r="L127" i="1"/>
  <c r="L126" i="1" s="1"/>
  <c r="Y126" i="1" s="1"/>
  <c r="K127" i="1"/>
  <c r="X127" i="1" s="1"/>
  <c r="J127" i="1"/>
  <c r="I127" i="1"/>
  <c r="H127" i="1"/>
  <c r="H126" i="1" s="1"/>
  <c r="G127" i="1"/>
  <c r="T127" i="1" s="1"/>
  <c r="F127" i="1"/>
  <c r="E127" i="1"/>
  <c r="E126" i="1" s="1"/>
  <c r="E369" i="1" s="1"/>
  <c r="D127" i="1"/>
  <c r="D126" i="1" s="1"/>
  <c r="D369" i="1" s="1"/>
  <c r="R120" i="1"/>
  <c r="Q120" i="1"/>
  <c r="AD120" i="1" s="1"/>
  <c r="P120" i="1"/>
  <c r="AC120" i="1" s="1"/>
  <c r="O120" i="1"/>
  <c r="AB120" i="1" s="1"/>
  <c r="N120" i="1"/>
  <c r="M120" i="1"/>
  <c r="Z120" i="1" s="1"/>
  <c r="L120" i="1"/>
  <c r="Y120" i="1" s="1"/>
  <c r="K120" i="1"/>
  <c r="X120" i="1" s="1"/>
  <c r="J120" i="1"/>
  <c r="I120" i="1"/>
  <c r="H120" i="1"/>
  <c r="U120" i="1" s="1"/>
  <c r="G120" i="1"/>
  <c r="T120" i="1" s="1"/>
  <c r="F120" i="1"/>
  <c r="E120" i="1"/>
  <c r="D120" i="1"/>
  <c r="R117" i="1"/>
  <c r="Q117" i="1"/>
  <c r="P117" i="1"/>
  <c r="AC117" i="1" s="1"/>
  <c r="O117" i="1"/>
  <c r="AB117" i="1" s="1"/>
  <c r="N117" i="1"/>
  <c r="M117" i="1"/>
  <c r="L117" i="1"/>
  <c r="K117" i="1"/>
  <c r="X117" i="1" s="1"/>
  <c r="J117" i="1"/>
  <c r="I117" i="1"/>
  <c r="H117" i="1"/>
  <c r="G117" i="1"/>
  <c r="T117" i="1" s="1"/>
  <c r="F117" i="1"/>
  <c r="E117" i="1"/>
  <c r="D117" i="1"/>
  <c r="R114" i="1"/>
  <c r="Q114" i="1"/>
  <c r="AD114" i="1" s="1"/>
  <c r="P114" i="1"/>
  <c r="O114" i="1"/>
  <c r="AB114" i="1" s="1"/>
  <c r="N114" i="1"/>
  <c r="AA114" i="1" s="1"/>
  <c r="M114" i="1"/>
  <c r="Z114" i="1" s="1"/>
  <c r="L114" i="1"/>
  <c r="K114" i="1"/>
  <c r="J114" i="1"/>
  <c r="W114" i="1" s="1"/>
  <c r="I114" i="1"/>
  <c r="V114" i="1" s="1"/>
  <c r="H114" i="1"/>
  <c r="G114" i="1"/>
  <c r="F114" i="1"/>
  <c r="S114" i="1" s="1"/>
  <c r="E114" i="1"/>
  <c r="D114" i="1"/>
  <c r="R111" i="1"/>
  <c r="R107" i="1" s="1"/>
  <c r="R106" i="1" s="1"/>
  <c r="Q111" i="1"/>
  <c r="AD111" i="1" s="1"/>
  <c r="P111" i="1"/>
  <c r="O111" i="1"/>
  <c r="N111" i="1"/>
  <c r="AA111" i="1" s="1"/>
  <c r="M111" i="1"/>
  <c r="L111" i="1"/>
  <c r="K111" i="1"/>
  <c r="J111" i="1"/>
  <c r="J107" i="1" s="1"/>
  <c r="I111" i="1"/>
  <c r="H111" i="1"/>
  <c r="G111" i="1"/>
  <c r="F111" i="1"/>
  <c r="F107" i="1" s="1"/>
  <c r="E111" i="1"/>
  <c r="D111" i="1"/>
  <c r="R108" i="1"/>
  <c r="Q108" i="1"/>
  <c r="P108" i="1"/>
  <c r="O108" i="1"/>
  <c r="N108" i="1"/>
  <c r="M108" i="1"/>
  <c r="L108" i="1"/>
  <c r="Y108" i="1" s="1"/>
  <c r="K108" i="1"/>
  <c r="K107" i="1" s="1"/>
  <c r="J108" i="1"/>
  <c r="I108" i="1"/>
  <c r="H108" i="1"/>
  <c r="H107" i="1" s="1"/>
  <c r="G108" i="1"/>
  <c r="F108" i="1"/>
  <c r="E108" i="1"/>
  <c r="D108" i="1"/>
  <c r="D107" i="1" s="1"/>
  <c r="D106" i="1" s="1"/>
  <c r="D368" i="1" s="1"/>
  <c r="O107" i="1"/>
  <c r="AB107" i="1" s="1"/>
  <c r="N107" i="1"/>
  <c r="N106" i="1" s="1"/>
  <c r="AA106" i="1" s="1"/>
  <c r="G107" i="1"/>
  <c r="T107" i="1" s="1"/>
  <c r="R88" i="1"/>
  <c r="Q88" i="1"/>
  <c r="P88" i="1"/>
  <c r="P87" i="1" s="1"/>
  <c r="O88" i="1"/>
  <c r="N88" i="1"/>
  <c r="AA88" i="1" s="1"/>
  <c r="M88" i="1"/>
  <c r="L88" i="1"/>
  <c r="L87" i="1" s="1"/>
  <c r="K88" i="1"/>
  <c r="J88" i="1"/>
  <c r="W88" i="1" s="1"/>
  <c r="I88" i="1"/>
  <c r="H88" i="1"/>
  <c r="G88" i="1"/>
  <c r="F88" i="1"/>
  <c r="E88" i="1"/>
  <c r="D88" i="1"/>
  <c r="D87" i="1" s="1"/>
  <c r="D91" i="1"/>
  <c r="R92" i="1"/>
  <c r="Q92" i="1"/>
  <c r="AD92" i="1" s="1"/>
  <c r="P92" i="1"/>
  <c r="AC92" i="1" s="1"/>
  <c r="O92" i="1"/>
  <c r="N92" i="1"/>
  <c r="AA92" i="1" s="1"/>
  <c r="M92" i="1"/>
  <c r="L92" i="1"/>
  <c r="Y92" i="1" s="1"/>
  <c r="K92" i="1"/>
  <c r="J92" i="1"/>
  <c r="W92" i="1" s="1"/>
  <c r="I92" i="1"/>
  <c r="H92" i="1"/>
  <c r="U92" i="1" s="1"/>
  <c r="G92" i="1"/>
  <c r="F92" i="1"/>
  <c r="E92" i="1"/>
  <c r="D92" i="1"/>
  <c r="R91" i="1"/>
  <c r="Q91" i="1"/>
  <c r="AD91" i="1" s="1"/>
  <c r="P91" i="1"/>
  <c r="O91" i="1"/>
  <c r="O87" i="1" s="1"/>
  <c r="N91" i="1"/>
  <c r="M91" i="1"/>
  <c r="Z91" i="1" s="1"/>
  <c r="L91" i="1"/>
  <c r="K91" i="1"/>
  <c r="J91" i="1"/>
  <c r="I91" i="1"/>
  <c r="V91" i="1" s="1"/>
  <c r="H91" i="1"/>
  <c r="G91" i="1"/>
  <c r="F91" i="1"/>
  <c r="E91" i="1"/>
  <c r="E87" i="1" s="1"/>
  <c r="E365" i="1" s="1"/>
  <c r="D85" i="1"/>
  <c r="D68" i="1"/>
  <c r="D66" i="1" s="1"/>
  <c r="R68" i="1"/>
  <c r="R66" i="1"/>
  <c r="Q68" i="1"/>
  <c r="P68" i="1"/>
  <c r="P66" i="1" s="1"/>
  <c r="O68" i="1"/>
  <c r="N68" i="1"/>
  <c r="AA68" i="1" s="1"/>
  <c r="M68" i="1"/>
  <c r="M66" i="1" s="1"/>
  <c r="L68" i="1"/>
  <c r="Y68" i="1" s="1"/>
  <c r="L66" i="1"/>
  <c r="K68" i="1"/>
  <c r="K66" i="1" s="1"/>
  <c r="X66" i="1" s="1"/>
  <c r="J68" i="1"/>
  <c r="W68" i="1" s="1"/>
  <c r="J66" i="1"/>
  <c r="W66" i="1" s="1"/>
  <c r="I68" i="1"/>
  <c r="H68" i="1"/>
  <c r="H66" i="1" s="1"/>
  <c r="G68" i="1"/>
  <c r="G66" i="1" s="1"/>
  <c r="T66" i="1" s="1"/>
  <c r="F68" i="1"/>
  <c r="S68" i="1" s="1"/>
  <c r="F66" i="1"/>
  <c r="S66" i="1" s="1"/>
  <c r="E68" i="1"/>
  <c r="E66" i="1" s="1"/>
  <c r="R61" i="1"/>
  <c r="Q61" i="1"/>
  <c r="AD61" i="1" s="1"/>
  <c r="P61" i="1"/>
  <c r="P60" i="1" s="1"/>
  <c r="AC60" i="1" s="1"/>
  <c r="O61" i="1"/>
  <c r="N61" i="1"/>
  <c r="AA61" i="1" s="1"/>
  <c r="M61" i="1"/>
  <c r="Z61" i="1" s="1"/>
  <c r="L61" i="1"/>
  <c r="Y61" i="1" s="1"/>
  <c r="K61" i="1"/>
  <c r="J61" i="1"/>
  <c r="W61" i="1" s="1"/>
  <c r="I61" i="1"/>
  <c r="H61" i="1"/>
  <c r="U61" i="1" s="1"/>
  <c r="G61" i="1"/>
  <c r="F61" i="1"/>
  <c r="S61" i="1" s="1"/>
  <c r="E61" i="1"/>
  <c r="E60" i="1" s="1"/>
  <c r="E57" i="1" s="1"/>
  <c r="E364" i="1" s="1"/>
  <c r="D61" i="1"/>
  <c r="D60" i="1" s="1"/>
  <c r="D57" i="1" s="1"/>
  <c r="D364" i="1" s="1"/>
  <c r="D30" i="1"/>
  <c r="R23" i="1"/>
  <c r="R19" i="1"/>
  <c r="Q23" i="1"/>
  <c r="Q19" i="1" s="1"/>
  <c r="P23" i="1"/>
  <c r="AC23" i="1" s="1"/>
  <c r="P19" i="1"/>
  <c r="AC19" i="1" s="1"/>
  <c r="O23" i="1"/>
  <c r="O19" i="1" s="1"/>
  <c r="AB19" i="1"/>
  <c r="N23" i="1"/>
  <c r="AA23" i="1" s="1"/>
  <c r="N19" i="1"/>
  <c r="M23" i="1"/>
  <c r="M19" i="1"/>
  <c r="Z19" i="1" s="1"/>
  <c r="L23" i="1"/>
  <c r="L19" i="1" s="1"/>
  <c r="Y19" i="1" s="1"/>
  <c r="K23" i="1"/>
  <c r="X23" i="1" s="1"/>
  <c r="K19" i="1"/>
  <c r="X19" i="1" s="1"/>
  <c r="J23" i="1"/>
  <c r="J19" i="1"/>
  <c r="I23" i="1"/>
  <c r="H23" i="1"/>
  <c r="H19" i="1"/>
  <c r="U19" i="1" s="1"/>
  <c r="G23" i="1"/>
  <c r="G19" i="1" s="1"/>
  <c r="T19" i="1" s="1"/>
  <c r="F23" i="1"/>
  <c r="S23" i="1" s="1"/>
  <c r="F19" i="1"/>
  <c r="E23" i="1"/>
  <c r="E19" i="1"/>
  <c r="D23" i="1"/>
  <c r="D19" i="1"/>
  <c r="Q14" i="1"/>
  <c r="Q17" i="1"/>
  <c r="Q30" i="1"/>
  <c r="AD30" i="1" s="1"/>
  <c r="Q29" i="1"/>
  <c r="AD29" i="1" s="1"/>
  <c r="Q42" i="1"/>
  <c r="AD42" i="1" s="1"/>
  <c r="Q46" i="1"/>
  <c r="Q53" i="1"/>
  <c r="AD53" i="1" s="1"/>
  <c r="Q58" i="1"/>
  <c r="AD58" i="1" s="1"/>
  <c r="Q80" i="1"/>
  <c r="Q85" i="1"/>
  <c r="AD160" i="1"/>
  <c r="AD159" i="1"/>
  <c r="AD157" i="1"/>
  <c r="AD153" i="1"/>
  <c r="AD152" i="1"/>
  <c r="AD151" i="1"/>
  <c r="AD150" i="1"/>
  <c r="AD149" i="1"/>
  <c r="AD148" i="1"/>
  <c r="AD147" i="1"/>
  <c r="AD146" i="1"/>
  <c r="AD144" i="1"/>
  <c r="AD143" i="1"/>
  <c r="AD139" i="1"/>
  <c r="AD138" i="1"/>
  <c r="AD137" i="1"/>
  <c r="AD136" i="1"/>
  <c r="AD134" i="1"/>
  <c r="AD132" i="1"/>
  <c r="AD131" i="1"/>
  <c r="AD129" i="1"/>
  <c r="AD128" i="1"/>
  <c r="AD119" i="1"/>
  <c r="AD118" i="1"/>
  <c r="AD117" i="1"/>
  <c r="AD116" i="1"/>
  <c r="AD115" i="1"/>
  <c r="AD113" i="1"/>
  <c r="AD112" i="1"/>
  <c r="AD110" i="1"/>
  <c r="AD109" i="1"/>
  <c r="AD104" i="1"/>
  <c r="AD103" i="1"/>
  <c r="Q102" i="1"/>
  <c r="AD102" i="1" s="1"/>
  <c r="AD101" i="1"/>
  <c r="AD100" i="1"/>
  <c r="AD99" i="1"/>
  <c r="AD94" i="1"/>
  <c r="AD93" i="1"/>
  <c r="AD89" i="1"/>
  <c r="AD88" i="1"/>
  <c r="AD86" i="1"/>
  <c r="AD85" i="1"/>
  <c r="AD83" i="1"/>
  <c r="AD82" i="1"/>
  <c r="AD81" i="1"/>
  <c r="AD80" i="1"/>
  <c r="AD79" i="1"/>
  <c r="AD78" i="1"/>
  <c r="AD77" i="1"/>
  <c r="AD76" i="1"/>
  <c r="AD75" i="1"/>
  <c r="AD74" i="1"/>
  <c r="AD73" i="1"/>
  <c r="AD67" i="1"/>
  <c r="AD63" i="1"/>
  <c r="AD62" i="1"/>
  <c r="AD59" i="1"/>
  <c r="AD56" i="1"/>
  <c r="AD55" i="1"/>
  <c r="AD54" i="1"/>
  <c r="AD52" i="1"/>
  <c r="AD51" i="1"/>
  <c r="AD50" i="1"/>
  <c r="AD49" i="1"/>
  <c r="AD48" i="1"/>
  <c r="AD47" i="1"/>
  <c r="AD46" i="1"/>
  <c r="AD45" i="1"/>
  <c r="AD44" i="1"/>
  <c r="AD43" i="1"/>
  <c r="AD41" i="1"/>
  <c r="AD40" i="1"/>
  <c r="AD38" i="1"/>
  <c r="AD37" i="1"/>
  <c r="AD36" i="1"/>
  <c r="AD35" i="1"/>
  <c r="AD34" i="1"/>
  <c r="AD33" i="1"/>
  <c r="AD32" i="1"/>
  <c r="AD31" i="1"/>
  <c r="AD28" i="1"/>
  <c r="AD27" i="1"/>
  <c r="AD25" i="1"/>
  <c r="AD24" i="1"/>
  <c r="AD23" i="1"/>
  <c r="AD22" i="1"/>
  <c r="AD21" i="1"/>
  <c r="AD20" i="1"/>
  <c r="AD18" i="1"/>
  <c r="AD17" i="1"/>
  <c r="AD15" i="1"/>
  <c r="AD14" i="1"/>
  <c r="P14" i="1"/>
  <c r="AC14" i="1" s="1"/>
  <c r="P17" i="1"/>
  <c r="P30" i="1"/>
  <c r="P29" i="1"/>
  <c r="AC29" i="1"/>
  <c r="P42" i="1"/>
  <c r="AC42" i="1" s="1"/>
  <c r="P46" i="1"/>
  <c r="P53" i="1"/>
  <c r="P58" i="1"/>
  <c r="P80" i="1"/>
  <c r="P85" i="1"/>
  <c r="AC87" i="1"/>
  <c r="AC160" i="1"/>
  <c r="AC159" i="1"/>
  <c r="AC157" i="1"/>
  <c r="AC153" i="1"/>
  <c r="AC152" i="1"/>
  <c r="AC150" i="1"/>
  <c r="AC149" i="1"/>
  <c r="AC147" i="1"/>
  <c r="AC146" i="1"/>
  <c r="AC144" i="1"/>
  <c r="AC143" i="1"/>
  <c r="AC139" i="1"/>
  <c r="AC138" i="1"/>
  <c r="AC137" i="1"/>
  <c r="AC134" i="1"/>
  <c r="AC133" i="1"/>
  <c r="AC132" i="1"/>
  <c r="AC131" i="1"/>
  <c r="AC129" i="1"/>
  <c r="AC128" i="1"/>
  <c r="AC119" i="1"/>
  <c r="AC118" i="1"/>
  <c r="AC116" i="1"/>
  <c r="AC115" i="1"/>
  <c r="AC114" i="1"/>
  <c r="AC113" i="1"/>
  <c r="AC112" i="1"/>
  <c r="AC111" i="1"/>
  <c r="AC110" i="1"/>
  <c r="AC109" i="1"/>
  <c r="AC104" i="1"/>
  <c r="AC103" i="1"/>
  <c r="P102" i="1"/>
  <c r="AC102" i="1" s="1"/>
  <c r="AC101" i="1"/>
  <c r="AC100" i="1"/>
  <c r="AC99" i="1"/>
  <c r="AC94" i="1"/>
  <c r="AC93" i="1"/>
  <c r="AC91" i="1"/>
  <c r="AC89" i="1"/>
  <c r="AC86" i="1"/>
  <c r="AC85" i="1"/>
  <c r="AC83" i="1"/>
  <c r="AC82" i="1"/>
  <c r="AC81" i="1"/>
  <c r="AC80" i="1"/>
  <c r="AC79" i="1"/>
  <c r="AC78" i="1"/>
  <c r="AC77" i="1"/>
  <c r="AC76" i="1"/>
  <c r="AC75" i="1"/>
  <c r="AC74" i="1"/>
  <c r="AC73" i="1"/>
  <c r="AC68" i="1"/>
  <c r="AC67" i="1"/>
  <c r="AC63" i="1"/>
  <c r="AC62" i="1"/>
  <c r="AC59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1" i="1"/>
  <c r="AC40" i="1"/>
  <c r="AC38" i="1"/>
  <c r="AC37" i="1"/>
  <c r="AC36" i="1"/>
  <c r="AC35" i="1"/>
  <c r="AC34" i="1"/>
  <c r="AC33" i="1"/>
  <c r="AC32" i="1"/>
  <c r="AC31" i="1"/>
  <c r="AC30" i="1"/>
  <c r="AC28" i="1"/>
  <c r="AC27" i="1"/>
  <c r="AC25" i="1"/>
  <c r="AC24" i="1"/>
  <c r="AC22" i="1"/>
  <c r="AC21" i="1"/>
  <c r="AC20" i="1"/>
  <c r="AC18" i="1"/>
  <c r="AC17" i="1"/>
  <c r="AC15" i="1"/>
  <c r="R14" i="1"/>
  <c r="R17" i="1"/>
  <c r="R30" i="1"/>
  <c r="R29" i="1" s="1"/>
  <c r="R42" i="1"/>
  <c r="R46" i="1"/>
  <c r="R39" i="1" s="1"/>
  <c r="R53" i="1"/>
  <c r="R58" i="1"/>
  <c r="R80" i="1"/>
  <c r="R85" i="1"/>
  <c r="R87" i="1"/>
  <c r="R102" i="1"/>
  <c r="E10" i="1"/>
  <c r="D10" i="1"/>
  <c r="W15" i="1"/>
  <c r="AB83" i="1"/>
  <c r="AA83" i="1"/>
  <c r="Z83" i="1"/>
  <c r="Y83" i="1"/>
  <c r="X83" i="1"/>
  <c r="W83" i="1"/>
  <c r="V83" i="1"/>
  <c r="U83" i="1"/>
  <c r="T83" i="1"/>
  <c r="S83" i="1"/>
  <c r="AB82" i="1"/>
  <c r="AA82" i="1"/>
  <c r="Z82" i="1"/>
  <c r="Y82" i="1"/>
  <c r="X82" i="1"/>
  <c r="W82" i="1"/>
  <c r="V82" i="1"/>
  <c r="U82" i="1"/>
  <c r="T82" i="1"/>
  <c r="S82" i="1"/>
  <c r="AB99" i="1"/>
  <c r="AA99" i="1"/>
  <c r="Z99" i="1"/>
  <c r="Y99" i="1"/>
  <c r="X99" i="1"/>
  <c r="W99" i="1"/>
  <c r="V99" i="1"/>
  <c r="U99" i="1"/>
  <c r="T99" i="1"/>
  <c r="S99" i="1"/>
  <c r="AA120" i="1"/>
  <c r="W120" i="1"/>
  <c r="V120" i="1"/>
  <c r="S120" i="1"/>
  <c r="AB139" i="1"/>
  <c r="AA139" i="1"/>
  <c r="Z139" i="1"/>
  <c r="Y139" i="1"/>
  <c r="X139" i="1"/>
  <c r="W139" i="1"/>
  <c r="V139" i="1"/>
  <c r="U139" i="1"/>
  <c r="T139" i="1"/>
  <c r="S139" i="1"/>
  <c r="AB138" i="1"/>
  <c r="AA138" i="1"/>
  <c r="Z138" i="1"/>
  <c r="Y138" i="1"/>
  <c r="X138" i="1"/>
  <c r="W138" i="1"/>
  <c r="V138" i="1"/>
  <c r="U138" i="1"/>
  <c r="T138" i="1"/>
  <c r="S138" i="1"/>
  <c r="AB137" i="1"/>
  <c r="AA137" i="1"/>
  <c r="Z137" i="1"/>
  <c r="Y137" i="1"/>
  <c r="X137" i="1"/>
  <c r="W137" i="1"/>
  <c r="V137" i="1"/>
  <c r="U137" i="1"/>
  <c r="T137" i="1"/>
  <c r="S137" i="1"/>
  <c r="Z136" i="1"/>
  <c r="V136" i="1"/>
  <c r="J87" i="1"/>
  <c r="W87" i="1" s="1"/>
  <c r="H87" i="1"/>
  <c r="U87" i="1" s="1"/>
  <c r="D14" i="1"/>
  <c r="D17" i="1"/>
  <c r="D16" i="1" s="1"/>
  <c r="D29" i="1"/>
  <c r="D42" i="1"/>
  <c r="D46" i="1"/>
  <c r="D39" i="1" s="1"/>
  <c r="D53" i="1"/>
  <c r="D58" i="1"/>
  <c r="D80" i="1"/>
  <c r="I126" i="1"/>
  <c r="V126" i="1" s="1"/>
  <c r="S109" i="1"/>
  <c r="T109" i="1"/>
  <c r="U109" i="1"/>
  <c r="V109" i="1"/>
  <c r="W109" i="1"/>
  <c r="X109" i="1"/>
  <c r="Y109" i="1"/>
  <c r="Z109" i="1"/>
  <c r="AA109" i="1"/>
  <c r="AB109" i="1"/>
  <c r="S110" i="1"/>
  <c r="T110" i="1"/>
  <c r="U110" i="1"/>
  <c r="V110" i="1"/>
  <c r="W110" i="1"/>
  <c r="X110" i="1"/>
  <c r="Y110" i="1"/>
  <c r="Z110" i="1"/>
  <c r="AA110" i="1"/>
  <c r="AB110" i="1"/>
  <c r="C5" i="1"/>
  <c r="O85" i="1"/>
  <c r="N85" i="1"/>
  <c r="AA85" i="1" s="1"/>
  <c r="M85" i="1"/>
  <c r="L85" i="1"/>
  <c r="K85" i="1"/>
  <c r="J85" i="1"/>
  <c r="W85" i="1" s="1"/>
  <c r="I85" i="1"/>
  <c r="H85" i="1"/>
  <c r="U85" i="1" s="1"/>
  <c r="G85" i="1"/>
  <c r="T85" i="1" s="1"/>
  <c r="F85" i="1"/>
  <c r="S85" i="1" s="1"/>
  <c r="E85" i="1"/>
  <c r="O80" i="1"/>
  <c r="AB80" i="1" s="1"/>
  <c r="N80" i="1"/>
  <c r="AA80" i="1" s="1"/>
  <c r="M80" i="1"/>
  <c r="Z80" i="1" s="1"/>
  <c r="L80" i="1"/>
  <c r="K80" i="1"/>
  <c r="X80" i="1" s="1"/>
  <c r="J80" i="1"/>
  <c r="I80" i="1"/>
  <c r="V80" i="1" s="1"/>
  <c r="H80" i="1"/>
  <c r="G80" i="1"/>
  <c r="T80" i="1" s="1"/>
  <c r="F80" i="1"/>
  <c r="S80" i="1" s="1"/>
  <c r="E80" i="1"/>
  <c r="O58" i="1"/>
  <c r="N58" i="1"/>
  <c r="M58" i="1"/>
  <c r="L58" i="1"/>
  <c r="Y58" i="1" s="1"/>
  <c r="K58" i="1"/>
  <c r="J58" i="1"/>
  <c r="W58" i="1" s="1"/>
  <c r="I58" i="1"/>
  <c r="H58" i="1"/>
  <c r="U58" i="1" s="1"/>
  <c r="G58" i="1"/>
  <c r="F58" i="1"/>
  <c r="S58" i="1" s="1"/>
  <c r="E58" i="1"/>
  <c r="AB55" i="1"/>
  <c r="AA55" i="1"/>
  <c r="Z55" i="1"/>
  <c r="Y55" i="1"/>
  <c r="X55" i="1"/>
  <c r="W55" i="1"/>
  <c r="V55" i="1"/>
  <c r="U55" i="1"/>
  <c r="T55" i="1"/>
  <c r="S55" i="1"/>
  <c r="AB54" i="1"/>
  <c r="AA54" i="1"/>
  <c r="Z54" i="1"/>
  <c r="Y54" i="1"/>
  <c r="X54" i="1"/>
  <c r="W54" i="1"/>
  <c r="V54" i="1"/>
  <c r="U54" i="1"/>
  <c r="T54" i="1"/>
  <c r="S54" i="1"/>
  <c r="O53" i="1"/>
  <c r="AB53" i="1" s="1"/>
  <c r="N53" i="1"/>
  <c r="AA53" i="1"/>
  <c r="M53" i="1"/>
  <c r="Z53" i="1" s="1"/>
  <c r="L53" i="1"/>
  <c r="Y53" i="1" s="1"/>
  <c r="K53" i="1"/>
  <c r="X53" i="1" s="1"/>
  <c r="J53" i="1"/>
  <c r="W53" i="1"/>
  <c r="I53" i="1"/>
  <c r="V53" i="1" s="1"/>
  <c r="H53" i="1"/>
  <c r="U53" i="1" s="1"/>
  <c r="G53" i="1"/>
  <c r="T53" i="1" s="1"/>
  <c r="F53" i="1"/>
  <c r="S53" i="1"/>
  <c r="AB52" i="1"/>
  <c r="AA52" i="1"/>
  <c r="Z52" i="1"/>
  <c r="Y52" i="1"/>
  <c r="X52" i="1"/>
  <c r="W52" i="1"/>
  <c r="V52" i="1"/>
  <c r="U52" i="1"/>
  <c r="T52" i="1"/>
  <c r="S52" i="1"/>
  <c r="AB32" i="1"/>
  <c r="AA32" i="1"/>
  <c r="Z32" i="1"/>
  <c r="Y32" i="1"/>
  <c r="X32" i="1"/>
  <c r="W32" i="1"/>
  <c r="V32" i="1"/>
  <c r="U32" i="1"/>
  <c r="T32" i="1"/>
  <c r="S32" i="1"/>
  <c r="AB22" i="1"/>
  <c r="AA22" i="1"/>
  <c r="Z22" i="1"/>
  <c r="Y22" i="1"/>
  <c r="X22" i="1"/>
  <c r="W22" i="1"/>
  <c r="V22" i="1"/>
  <c r="U22" i="1"/>
  <c r="T22" i="1"/>
  <c r="S22" i="1"/>
  <c r="O17" i="1"/>
  <c r="O30" i="1"/>
  <c r="O29" i="1" s="1"/>
  <c r="AB29" i="1" s="1"/>
  <c r="O42" i="1"/>
  <c r="AB42" i="1" s="1"/>
  <c r="O46" i="1"/>
  <c r="N17" i="1"/>
  <c r="AA17" i="1" s="1"/>
  <c r="N30" i="1"/>
  <c r="N29" i="1"/>
  <c r="AA29" i="1" s="1"/>
  <c r="N42" i="1"/>
  <c r="AA42" i="1" s="1"/>
  <c r="N46" i="1"/>
  <c r="M17" i="1"/>
  <c r="M30" i="1"/>
  <c r="M29" i="1"/>
  <c r="Z29" i="1" s="1"/>
  <c r="M42" i="1"/>
  <c r="M39" i="1" s="1"/>
  <c r="M46" i="1"/>
  <c r="L17" i="1"/>
  <c r="L30" i="1"/>
  <c r="L29" i="1"/>
  <c r="Y29" i="1" s="1"/>
  <c r="L42" i="1"/>
  <c r="Y42" i="1" s="1"/>
  <c r="L46" i="1"/>
  <c r="L39" i="1"/>
  <c r="Y39" i="1" s="1"/>
  <c r="K17" i="1"/>
  <c r="K30" i="1"/>
  <c r="K29" i="1"/>
  <c r="X29" i="1" s="1"/>
  <c r="K42" i="1"/>
  <c r="K46" i="1"/>
  <c r="J17" i="1"/>
  <c r="W17" i="1" s="1"/>
  <c r="J30" i="1"/>
  <c r="J29" i="1" s="1"/>
  <c r="W29" i="1" s="1"/>
  <c r="J42" i="1"/>
  <c r="J46" i="1"/>
  <c r="I17" i="1"/>
  <c r="I30" i="1"/>
  <c r="I29" i="1"/>
  <c r="V29" i="1"/>
  <c r="I42" i="1"/>
  <c r="I39" i="1" s="1"/>
  <c r="V39" i="1" s="1"/>
  <c r="I46" i="1"/>
  <c r="H17" i="1"/>
  <c r="H30" i="1"/>
  <c r="U30" i="1" s="1"/>
  <c r="H29" i="1"/>
  <c r="U29" i="1" s="1"/>
  <c r="H42" i="1"/>
  <c r="U42" i="1" s="1"/>
  <c r="H46" i="1"/>
  <c r="U46" i="1" s="1"/>
  <c r="G17" i="1"/>
  <c r="G30" i="1"/>
  <c r="G29" i="1"/>
  <c r="T29" i="1"/>
  <c r="G42" i="1"/>
  <c r="T42" i="1" s="1"/>
  <c r="G46" i="1"/>
  <c r="F17" i="1"/>
  <c r="S17" i="1" s="1"/>
  <c r="F30" i="1"/>
  <c r="S30" i="1" s="1"/>
  <c r="F29" i="1"/>
  <c r="S29" i="1" s="1"/>
  <c r="F42" i="1"/>
  <c r="F39" i="1" s="1"/>
  <c r="F46" i="1"/>
  <c r="E17" i="1"/>
  <c r="E30" i="1"/>
  <c r="E29" i="1" s="1"/>
  <c r="E42" i="1"/>
  <c r="E46" i="1"/>
  <c r="E53" i="1"/>
  <c r="G10" i="1"/>
  <c r="H10" i="1" s="1"/>
  <c r="I10" i="1"/>
  <c r="J10" i="1"/>
  <c r="K10" i="1"/>
  <c r="L10" i="1" s="1"/>
  <c r="M10" i="1" s="1"/>
  <c r="N10" i="1"/>
  <c r="O10" i="1" s="1"/>
  <c r="P10" i="1" s="1"/>
  <c r="Q10" i="1" s="1"/>
  <c r="R10" i="1" s="1"/>
  <c r="D9" i="1"/>
  <c r="D102" i="1"/>
  <c r="F14" i="1"/>
  <c r="O14" i="1"/>
  <c r="N14" i="1"/>
  <c r="M14" i="1"/>
  <c r="L14" i="1"/>
  <c r="Y14" i="1" s="1"/>
  <c r="K14" i="1"/>
  <c r="X14" i="1" s="1"/>
  <c r="J14" i="1"/>
  <c r="W14" i="1"/>
  <c r="I14" i="1"/>
  <c r="H14" i="1"/>
  <c r="U14" i="1" s="1"/>
  <c r="G14" i="1"/>
  <c r="E14" i="1"/>
  <c r="E13" i="1" s="1"/>
  <c r="AB15" i="1"/>
  <c r="AA15" i="1"/>
  <c r="Z15" i="1"/>
  <c r="Y15" i="1"/>
  <c r="X15" i="1"/>
  <c r="V15" i="1"/>
  <c r="U15" i="1"/>
  <c r="T15" i="1"/>
  <c r="S15" i="1"/>
  <c r="S14" i="1"/>
  <c r="AB63" i="1"/>
  <c r="AA63" i="1"/>
  <c r="Z63" i="1"/>
  <c r="Y63" i="1"/>
  <c r="X63" i="1"/>
  <c r="W63" i="1"/>
  <c r="V63" i="1"/>
  <c r="U63" i="1"/>
  <c r="T63" i="1"/>
  <c r="S63" i="1"/>
  <c r="AB62" i="1"/>
  <c r="AA62" i="1"/>
  <c r="Z62" i="1"/>
  <c r="Y62" i="1"/>
  <c r="X62" i="1"/>
  <c r="W62" i="1"/>
  <c r="V62" i="1"/>
  <c r="U62" i="1"/>
  <c r="T62" i="1"/>
  <c r="S62" i="1"/>
  <c r="AB81" i="1"/>
  <c r="AA81" i="1"/>
  <c r="Z81" i="1"/>
  <c r="Y81" i="1"/>
  <c r="X81" i="1"/>
  <c r="W81" i="1"/>
  <c r="V81" i="1"/>
  <c r="U81" i="1"/>
  <c r="T81" i="1"/>
  <c r="S81" i="1"/>
  <c r="Y80" i="1"/>
  <c r="W80" i="1"/>
  <c r="U80" i="1"/>
  <c r="AB153" i="1"/>
  <c r="AA153" i="1"/>
  <c r="Z153" i="1"/>
  <c r="Y153" i="1"/>
  <c r="X153" i="1"/>
  <c r="W153" i="1"/>
  <c r="V153" i="1"/>
  <c r="U153" i="1"/>
  <c r="T153" i="1"/>
  <c r="S153" i="1"/>
  <c r="AB152" i="1"/>
  <c r="AA152" i="1"/>
  <c r="Z152" i="1"/>
  <c r="Y152" i="1"/>
  <c r="X152" i="1"/>
  <c r="W152" i="1"/>
  <c r="V152" i="1"/>
  <c r="U152" i="1"/>
  <c r="T152" i="1"/>
  <c r="S152" i="1"/>
  <c r="Z151" i="1"/>
  <c r="Y151" i="1"/>
  <c r="V151" i="1"/>
  <c r="U151" i="1"/>
  <c r="T151" i="1"/>
  <c r="U17" i="1"/>
  <c r="X17" i="1"/>
  <c r="Y17" i="1"/>
  <c r="Z17" i="1"/>
  <c r="AB17" i="1"/>
  <c r="S18" i="1"/>
  <c r="T18" i="1"/>
  <c r="U18" i="1"/>
  <c r="V18" i="1"/>
  <c r="W18" i="1"/>
  <c r="X18" i="1"/>
  <c r="Y18" i="1"/>
  <c r="Z18" i="1"/>
  <c r="AA18" i="1"/>
  <c r="AB18" i="1"/>
  <c r="S20" i="1"/>
  <c r="T20" i="1"/>
  <c r="U20" i="1"/>
  <c r="V20" i="1"/>
  <c r="W20" i="1"/>
  <c r="X20" i="1"/>
  <c r="Y20" i="1"/>
  <c r="Z20" i="1"/>
  <c r="AA20" i="1"/>
  <c r="AB20" i="1"/>
  <c r="S21" i="1"/>
  <c r="T21" i="1"/>
  <c r="U21" i="1"/>
  <c r="V21" i="1"/>
  <c r="W21" i="1"/>
  <c r="X21" i="1"/>
  <c r="Y21" i="1"/>
  <c r="Z21" i="1"/>
  <c r="AA21" i="1"/>
  <c r="AB21" i="1"/>
  <c r="T23" i="1"/>
  <c r="U23" i="1"/>
  <c r="W23" i="1"/>
  <c r="Y23" i="1"/>
  <c r="Z23" i="1"/>
  <c r="AB23" i="1"/>
  <c r="S24" i="1"/>
  <c r="T24" i="1"/>
  <c r="U24" i="1"/>
  <c r="V24" i="1"/>
  <c r="W24" i="1"/>
  <c r="X24" i="1"/>
  <c r="Y24" i="1"/>
  <c r="Z24" i="1"/>
  <c r="AA24" i="1"/>
  <c r="AB24" i="1"/>
  <c r="S25" i="1"/>
  <c r="T25" i="1"/>
  <c r="U25" i="1"/>
  <c r="V25" i="1"/>
  <c r="W25" i="1"/>
  <c r="X25" i="1"/>
  <c r="Y25" i="1"/>
  <c r="Z25" i="1"/>
  <c r="AA25" i="1"/>
  <c r="AB25" i="1"/>
  <c r="S27" i="1"/>
  <c r="T27" i="1"/>
  <c r="U27" i="1"/>
  <c r="V27" i="1"/>
  <c r="W27" i="1"/>
  <c r="X27" i="1"/>
  <c r="Y27" i="1"/>
  <c r="Z27" i="1"/>
  <c r="AA27" i="1"/>
  <c r="AB27" i="1"/>
  <c r="S28" i="1"/>
  <c r="T28" i="1"/>
  <c r="U28" i="1"/>
  <c r="V28" i="1"/>
  <c r="W28" i="1"/>
  <c r="X28" i="1"/>
  <c r="Y28" i="1"/>
  <c r="Z28" i="1"/>
  <c r="AA28" i="1"/>
  <c r="AB28" i="1"/>
  <c r="T30" i="1"/>
  <c r="V30" i="1"/>
  <c r="W30" i="1"/>
  <c r="X30" i="1"/>
  <c r="Y30" i="1"/>
  <c r="Z30" i="1"/>
  <c r="AA30" i="1"/>
  <c r="S31" i="1"/>
  <c r="T31" i="1"/>
  <c r="U31" i="1"/>
  <c r="V31" i="1"/>
  <c r="W31" i="1"/>
  <c r="X31" i="1"/>
  <c r="Y31" i="1"/>
  <c r="Z31" i="1"/>
  <c r="AA31" i="1"/>
  <c r="AB31" i="1"/>
  <c r="S33" i="1"/>
  <c r="T33" i="1"/>
  <c r="U33" i="1"/>
  <c r="V33" i="1"/>
  <c r="W33" i="1"/>
  <c r="X33" i="1"/>
  <c r="Y33" i="1"/>
  <c r="Z33" i="1"/>
  <c r="AA33" i="1"/>
  <c r="AB33" i="1"/>
  <c r="S34" i="1"/>
  <c r="T34" i="1"/>
  <c r="U34" i="1"/>
  <c r="V34" i="1"/>
  <c r="W34" i="1"/>
  <c r="X34" i="1"/>
  <c r="Y34" i="1"/>
  <c r="Z34" i="1"/>
  <c r="AA34" i="1"/>
  <c r="AB34" i="1"/>
  <c r="S35" i="1"/>
  <c r="T35" i="1"/>
  <c r="U35" i="1"/>
  <c r="V35" i="1"/>
  <c r="W35" i="1"/>
  <c r="X35" i="1"/>
  <c r="Y35" i="1"/>
  <c r="Z35" i="1"/>
  <c r="AA35" i="1"/>
  <c r="AB35" i="1"/>
  <c r="S36" i="1"/>
  <c r="T36" i="1"/>
  <c r="U36" i="1"/>
  <c r="V36" i="1"/>
  <c r="W36" i="1"/>
  <c r="X36" i="1"/>
  <c r="Y36" i="1"/>
  <c r="Z36" i="1"/>
  <c r="AA36" i="1"/>
  <c r="AB36" i="1"/>
  <c r="S37" i="1"/>
  <c r="T37" i="1"/>
  <c r="U37" i="1"/>
  <c r="V37" i="1"/>
  <c r="W37" i="1"/>
  <c r="X37" i="1"/>
  <c r="Y37" i="1"/>
  <c r="Z37" i="1"/>
  <c r="AA37" i="1"/>
  <c r="AB37" i="1"/>
  <c r="S38" i="1"/>
  <c r="T38" i="1"/>
  <c r="U38" i="1"/>
  <c r="V38" i="1"/>
  <c r="W38" i="1"/>
  <c r="X38" i="1"/>
  <c r="Y38" i="1"/>
  <c r="Z38" i="1"/>
  <c r="AA38" i="1"/>
  <c r="AB38" i="1"/>
  <c r="S40" i="1"/>
  <c r="T40" i="1"/>
  <c r="U40" i="1"/>
  <c r="V40" i="1"/>
  <c r="W40" i="1"/>
  <c r="X40" i="1"/>
  <c r="Y40" i="1"/>
  <c r="Z40" i="1"/>
  <c r="AA40" i="1"/>
  <c r="AB40" i="1"/>
  <c r="S41" i="1"/>
  <c r="T41" i="1"/>
  <c r="U41" i="1"/>
  <c r="V41" i="1"/>
  <c r="W41" i="1"/>
  <c r="X41" i="1"/>
  <c r="Y41" i="1"/>
  <c r="Z41" i="1"/>
  <c r="AA41" i="1"/>
  <c r="AB41" i="1"/>
  <c r="S42" i="1"/>
  <c r="X42" i="1"/>
  <c r="Z42" i="1"/>
  <c r="S43" i="1"/>
  <c r="T43" i="1"/>
  <c r="U43" i="1"/>
  <c r="V43" i="1"/>
  <c r="W43" i="1"/>
  <c r="X43" i="1"/>
  <c r="Y43" i="1"/>
  <c r="Z43" i="1"/>
  <c r="AA43" i="1"/>
  <c r="AB43" i="1"/>
  <c r="S44" i="1"/>
  <c r="T44" i="1"/>
  <c r="U44" i="1"/>
  <c r="V44" i="1"/>
  <c r="W44" i="1"/>
  <c r="X44" i="1"/>
  <c r="Y44" i="1"/>
  <c r="Z44" i="1"/>
  <c r="AA44" i="1"/>
  <c r="AB44" i="1"/>
  <c r="S45" i="1"/>
  <c r="T45" i="1"/>
  <c r="U45" i="1"/>
  <c r="V45" i="1"/>
  <c r="W45" i="1"/>
  <c r="X45" i="1"/>
  <c r="Y45" i="1"/>
  <c r="Z45" i="1"/>
  <c r="AA45" i="1"/>
  <c r="AB45" i="1"/>
  <c r="S46" i="1"/>
  <c r="T46" i="1"/>
  <c r="V46" i="1"/>
  <c r="W46" i="1"/>
  <c r="X46" i="1"/>
  <c r="Y46" i="1"/>
  <c r="Z46" i="1"/>
  <c r="AA46" i="1"/>
  <c r="AB46" i="1"/>
  <c r="S47" i="1"/>
  <c r="T47" i="1"/>
  <c r="U47" i="1"/>
  <c r="V47" i="1"/>
  <c r="W47" i="1"/>
  <c r="X47" i="1"/>
  <c r="Y47" i="1"/>
  <c r="Z47" i="1"/>
  <c r="AA47" i="1"/>
  <c r="AB47" i="1"/>
  <c r="S48" i="1"/>
  <c r="T48" i="1"/>
  <c r="U48" i="1"/>
  <c r="V48" i="1"/>
  <c r="W48" i="1"/>
  <c r="X48" i="1"/>
  <c r="Y48" i="1"/>
  <c r="Z48" i="1"/>
  <c r="AA48" i="1"/>
  <c r="AB48" i="1"/>
  <c r="S49" i="1"/>
  <c r="T49" i="1"/>
  <c r="U49" i="1"/>
  <c r="V49" i="1"/>
  <c r="W49" i="1"/>
  <c r="X49" i="1"/>
  <c r="Y49" i="1"/>
  <c r="Z49" i="1"/>
  <c r="AA49" i="1"/>
  <c r="AB49" i="1"/>
  <c r="S50" i="1"/>
  <c r="T50" i="1"/>
  <c r="U50" i="1"/>
  <c r="V50" i="1"/>
  <c r="W50" i="1"/>
  <c r="X50" i="1"/>
  <c r="Y50" i="1"/>
  <c r="Z50" i="1"/>
  <c r="AA50" i="1"/>
  <c r="AB50" i="1"/>
  <c r="S51" i="1"/>
  <c r="T51" i="1"/>
  <c r="U51" i="1"/>
  <c r="V51" i="1"/>
  <c r="W51" i="1"/>
  <c r="X51" i="1"/>
  <c r="Y51" i="1"/>
  <c r="Z51" i="1"/>
  <c r="AA51" i="1"/>
  <c r="AB51" i="1"/>
  <c r="S56" i="1"/>
  <c r="T56" i="1"/>
  <c r="U56" i="1"/>
  <c r="V56" i="1"/>
  <c r="W56" i="1"/>
  <c r="X56" i="1"/>
  <c r="Y56" i="1"/>
  <c r="Z56" i="1"/>
  <c r="AA56" i="1"/>
  <c r="AB56" i="1"/>
  <c r="T58" i="1"/>
  <c r="V58" i="1"/>
  <c r="X58" i="1"/>
  <c r="AB58" i="1"/>
  <c r="S59" i="1"/>
  <c r="T59" i="1"/>
  <c r="U59" i="1"/>
  <c r="V59" i="1"/>
  <c r="W59" i="1"/>
  <c r="X59" i="1"/>
  <c r="Y59" i="1"/>
  <c r="Z59" i="1"/>
  <c r="AA59" i="1"/>
  <c r="AB59" i="1"/>
  <c r="T61" i="1"/>
  <c r="V61" i="1"/>
  <c r="X61" i="1"/>
  <c r="AB61" i="1"/>
  <c r="S67" i="1"/>
  <c r="T67" i="1"/>
  <c r="U67" i="1"/>
  <c r="V67" i="1"/>
  <c r="W67" i="1"/>
  <c r="X67" i="1"/>
  <c r="Y67" i="1"/>
  <c r="Z67" i="1"/>
  <c r="AA67" i="1"/>
  <c r="AB67" i="1"/>
  <c r="T68" i="1"/>
  <c r="U68" i="1"/>
  <c r="X68" i="1"/>
  <c r="Z68" i="1"/>
  <c r="S73" i="1"/>
  <c r="T73" i="1"/>
  <c r="U73" i="1"/>
  <c r="V73" i="1"/>
  <c r="W73" i="1"/>
  <c r="X73" i="1"/>
  <c r="Y73" i="1"/>
  <c r="Z73" i="1"/>
  <c r="AA73" i="1"/>
  <c r="AB73" i="1"/>
  <c r="S74" i="1"/>
  <c r="T74" i="1"/>
  <c r="U74" i="1"/>
  <c r="V74" i="1"/>
  <c r="W74" i="1"/>
  <c r="X74" i="1"/>
  <c r="Y74" i="1"/>
  <c r="Z74" i="1"/>
  <c r="AA74" i="1"/>
  <c r="AB74" i="1"/>
  <c r="S75" i="1"/>
  <c r="T75" i="1"/>
  <c r="U75" i="1"/>
  <c r="V75" i="1"/>
  <c r="W75" i="1"/>
  <c r="X75" i="1"/>
  <c r="Y75" i="1"/>
  <c r="Z75" i="1"/>
  <c r="AA75" i="1"/>
  <c r="AB75" i="1"/>
  <c r="S76" i="1"/>
  <c r="T76" i="1"/>
  <c r="U76" i="1"/>
  <c r="V76" i="1"/>
  <c r="W76" i="1"/>
  <c r="X76" i="1"/>
  <c r="Y76" i="1"/>
  <c r="Z76" i="1"/>
  <c r="AA76" i="1"/>
  <c r="AB76" i="1"/>
  <c r="S77" i="1"/>
  <c r="T77" i="1"/>
  <c r="U77" i="1"/>
  <c r="V77" i="1"/>
  <c r="W77" i="1"/>
  <c r="X77" i="1"/>
  <c r="Y77" i="1"/>
  <c r="Z77" i="1"/>
  <c r="AA77" i="1"/>
  <c r="AB77" i="1"/>
  <c r="S78" i="1"/>
  <c r="T78" i="1"/>
  <c r="U78" i="1"/>
  <c r="V78" i="1"/>
  <c r="W78" i="1"/>
  <c r="X78" i="1"/>
  <c r="Y78" i="1"/>
  <c r="Z78" i="1"/>
  <c r="AA78" i="1"/>
  <c r="AB78" i="1"/>
  <c r="S79" i="1"/>
  <c r="T79" i="1"/>
  <c r="U79" i="1"/>
  <c r="V79" i="1"/>
  <c r="W79" i="1"/>
  <c r="X79" i="1"/>
  <c r="Y79" i="1"/>
  <c r="Z79" i="1"/>
  <c r="AA79" i="1"/>
  <c r="AB79" i="1"/>
  <c r="V85" i="1"/>
  <c r="X85" i="1"/>
  <c r="Y85" i="1"/>
  <c r="Z85" i="1"/>
  <c r="AB85" i="1"/>
  <c r="S86" i="1"/>
  <c r="T86" i="1"/>
  <c r="U86" i="1"/>
  <c r="V86" i="1"/>
  <c r="W86" i="1"/>
  <c r="X86" i="1"/>
  <c r="Y86" i="1"/>
  <c r="Z86" i="1"/>
  <c r="AA86" i="1"/>
  <c r="AB86" i="1"/>
  <c r="T88" i="1"/>
  <c r="U88" i="1"/>
  <c r="V88" i="1"/>
  <c r="X88" i="1"/>
  <c r="Z88" i="1"/>
  <c r="AB88" i="1"/>
  <c r="S89" i="1"/>
  <c r="T89" i="1"/>
  <c r="U89" i="1"/>
  <c r="V89" i="1"/>
  <c r="W89" i="1"/>
  <c r="X89" i="1"/>
  <c r="Y89" i="1"/>
  <c r="Z89" i="1"/>
  <c r="AA89" i="1"/>
  <c r="AB89" i="1"/>
  <c r="S91" i="1"/>
  <c r="T91" i="1"/>
  <c r="U91" i="1"/>
  <c r="W91" i="1"/>
  <c r="X91" i="1"/>
  <c r="Y91" i="1"/>
  <c r="AA91" i="1"/>
  <c r="AB91" i="1"/>
  <c r="S92" i="1"/>
  <c r="T92" i="1"/>
  <c r="V92" i="1"/>
  <c r="X92" i="1"/>
  <c r="Z92" i="1"/>
  <c r="AB92" i="1"/>
  <c r="S93" i="1"/>
  <c r="T93" i="1"/>
  <c r="U93" i="1"/>
  <c r="V93" i="1"/>
  <c r="W93" i="1"/>
  <c r="X93" i="1"/>
  <c r="Y93" i="1"/>
  <c r="Z93" i="1"/>
  <c r="AA93" i="1"/>
  <c r="AB93" i="1"/>
  <c r="S94" i="1"/>
  <c r="T94" i="1"/>
  <c r="U94" i="1"/>
  <c r="V94" i="1"/>
  <c r="W94" i="1"/>
  <c r="X94" i="1"/>
  <c r="Y94" i="1"/>
  <c r="Z94" i="1"/>
  <c r="AA94" i="1"/>
  <c r="AB94" i="1"/>
  <c r="S100" i="1"/>
  <c r="T100" i="1"/>
  <c r="U100" i="1"/>
  <c r="V100" i="1"/>
  <c r="W100" i="1"/>
  <c r="X100" i="1"/>
  <c r="Y100" i="1"/>
  <c r="Z100" i="1"/>
  <c r="AA100" i="1"/>
  <c r="AB100" i="1"/>
  <c r="S101" i="1"/>
  <c r="T101" i="1"/>
  <c r="U101" i="1"/>
  <c r="V101" i="1"/>
  <c r="W101" i="1"/>
  <c r="X101" i="1"/>
  <c r="Y101" i="1"/>
  <c r="Z101" i="1"/>
  <c r="AA101" i="1"/>
  <c r="AB101" i="1"/>
  <c r="E102" i="1"/>
  <c r="F102" i="1"/>
  <c r="G102" i="1"/>
  <c r="T102" i="1" s="1"/>
  <c r="H102" i="1"/>
  <c r="I102" i="1"/>
  <c r="J102" i="1"/>
  <c r="K102" i="1"/>
  <c r="X102" i="1" s="1"/>
  <c r="L102" i="1"/>
  <c r="M102" i="1"/>
  <c r="N102" i="1"/>
  <c r="O102" i="1"/>
  <c r="AB102" i="1" s="1"/>
  <c r="S102" i="1"/>
  <c r="U102" i="1"/>
  <c r="V102" i="1"/>
  <c r="W102" i="1"/>
  <c r="Y102" i="1"/>
  <c r="Z102" i="1"/>
  <c r="AA102" i="1"/>
  <c r="S103" i="1"/>
  <c r="T103" i="1"/>
  <c r="U103" i="1"/>
  <c r="V103" i="1"/>
  <c r="W103" i="1"/>
  <c r="X103" i="1"/>
  <c r="Y103" i="1"/>
  <c r="Z103" i="1"/>
  <c r="AA103" i="1"/>
  <c r="AB103" i="1"/>
  <c r="S104" i="1"/>
  <c r="T104" i="1"/>
  <c r="U104" i="1"/>
  <c r="V104" i="1"/>
  <c r="W104" i="1"/>
  <c r="X104" i="1"/>
  <c r="Y104" i="1"/>
  <c r="Z104" i="1"/>
  <c r="AA104" i="1"/>
  <c r="AB104" i="1"/>
  <c r="AA107" i="1"/>
  <c r="S108" i="1"/>
  <c r="T108" i="1"/>
  <c r="W108" i="1"/>
  <c r="X108" i="1"/>
  <c r="AA108" i="1"/>
  <c r="AB108" i="1"/>
  <c r="T111" i="1"/>
  <c r="U111" i="1"/>
  <c r="V111" i="1"/>
  <c r="X111" i="1"/>
  <c r="Y111" i="1"/>
  <c r="Z111" i="1"/>
  <c r="AB111" i="1"/>
  <c r="S112" i="1"/>
  <c r="T112" i="1"/>
  <c r="U112" i="1"/>
  <c r="V112" i="1"/>
  <c r="W112" i="1"/>
  <c r="X112" i="1"/>
  <c r="Y112" i="1"/>
  <c r="Z112" i="1"/>
  <c r="AA112" i="1"/>
  <c r="AB112" i="1"/>
  <c r="S113" i="1"/>
  <c r="T113" i="1"/>
  <c r="U113" i="1"/>
  <c r="V113" i="1"/>
  <c r="W113" i="1"/>
  <c r="X113" i="1"/>
  <c r="Y113" i="1"/>
  <c r="Z113" i="1"/>
  <c r="AA113" i="1"/>
  <c r="AB113" i="1"/>
  <c r="T114" i="1"/>
  <c r="U114" i="1"/>
  <c r="X114" i="1"/>
  <c r="Y114" i="1"/>
  <c r="S115" i="1"/>
  <c r="T115" i="1"/>
  <c r="U115" i="1"/>
  <c r="V115" i="1"/>
  <c r="W115" i="1"/>
  <c r="X115" i="1"/>
  <c r="Y115" i="1"/>
  <c r="Z115" i="1"/>
  <c r="AA115" i="1"/>
  <c r="AB115" i="1"/>
  <c r="S116" i="1"/>
  <c r="T116" i="1"/>
  <c r="U116" i="1"/>
  <c r="V116" i="1"/>
  <c r="W116" i="1"/>
  <c r="X116" i="1"/>
  <c r="Y116" i="1"/>
  <c r="Z116" i="1"/>
  <c r="AA116" i="1"/>
  <c r="AB116" i="1"/>
  <c r="S117" i="1"/>
  <c r="U117" i="1"/>
  <c r="V117" i="1"/>
  <c r="W117" i="1"/>
  <c r="Y117" i="1"/>
  <c r="Z117" i="1"/>
  <c r="AA117" i="1"/>
  <c r="S118" i="1"/>
  <c r="T118" i="1"/>
  <c r="U118" i="1"/>
  <c r="V118" i="1"/>
  <c r="W118" i="1"/>
  <c r="X118" i="1"/>
  <c r="Y118" i="1"/>
  <c r="Z118" i="1"/>
  <c r="AA118" i="1"/>
  <c r="AB118" i="1"/>
  <c r="S119" i="1"/>
  <c r="T119" i="1"/>
  <c r="U119" i="1"/>
  <c r="V119" i="1"/>
  <c r="W119" i="1"/>
  <c r="X119" i="1"/>
  <c r="Y119" i="1"/>
  <c r="Z119" i="1"/>
  <c r="AA119" i="1"/>
  <c r="AB119" i="1"/>
  <c r="U126" i="1"/>
  <c r="S127" i="1"/>
  <c r="V127" i="1"/>
  <c r="W127" i="1"/>
  <c r="Z127" i="1"/>
  <c r="AA127" i="1"/>
  <c r="S128" i="1"/>
  <c r="T128" i="1"/>
  <c r="U128" i="1"/>
  <c r="V128" i="1"/>
  <c r="W128" i="1"/>
  <c r="X128" i="1"/>
  <c r="Y128" i="1"/>
  <c r="Z128" i="1"/>
  <c r="AA128" i="1"/>
  <c r="AB128" i="1"/>
  <c r="S129" i="1"/>
  <c r="T129" i="1"/>
  <c r="U129" i="1"/>
  <c r="V129" i="1"/>
  <c r="W129" i="1"/>
  <c r="X129" i="1"/>
  <c r="Y129" i="1"/>
  <c r="Z129" i="1"/>
  <c r="AA129" i="1"/>
  <c r="AB129" i="1"/>
  <c r="S130" i="1"/>
  <c r="T130" i="1"/>
  <c r="W130" i="1"/>
  <c r="X130" i="1"/>
  <c r="Y130" i="1"/>
  <c r="AA130" i="1"/>
  <c r="AB130" i="1"/>
  <c r="S131" i="1"/>
  <c r="T131" i="1"/>
  <c r="U131" i="1"/>
  <c r="V131" i="1"/>
  <c r="W131" i="1"/>
  <c r="X131" i="1"/>
  <c r="Y131" i="1"/>
  <c r="Z131" i="1"/>
  <c r="AA131" i="1"/>
  <c r="AB131" i="1"/>
  <c r="S132" i="1"/>
  <c r="T132" i="1"/>
  <c r="U132" i="1"/>
  <c r="V132" i="1"/>
  <c r="W132" i="1"/>
  <c r="X132" i="1"/>
  <c r="Y132" i="1"/>
  <c r="Z132" i="1"/>
  <c r="AA132" i="1"/>
  <c r="AB132" i="1"/>
  <c r="U133" i="1"/>
  <c r="V133" i="1"/>
  <c r="W133" i="1"/>
  <c r="Y133" i="1"/>
  <c r="Z133" i="1"/>
  <c r="S134" i="1"/>
  <c r="T134" i="1"/>
  <c r="U134" i="1"/>
  <c r="V134" i="1"/>
  <c r="W134" i="1"/>
  <c r="X134" i="1"/>
  <c r="Y134" i="1"/>
  <c r="Z134" i="1"/>
  <c r="AA134" i="1"/>
  <c r="AB134" i="1"/>
  <c r="F141" i="1"/>
  <c r="F370" i="1" s="1"/>
  <c r="S141" i="1"/>
  <c r="Y141" i="1"/>
  <c r="AA141" i="1"/>
  <c r="O141" i="1"/>
  <c r="AB141" i="1" s="1"/>
  <c r="S142" i="1"/>
  <c r="W142" i="1"/>
  <c r="Y142" i="1"/>
  <c r="AA142" i="1"/>
  <c r="S143" i="1"/>
  <c r="T143" i="1"/>
  <c r="U143" i="1"/>
  <c r="V143" i="1"/>
  <c r="W143" i="1"/>
  <c r="X143" i="1"/>
  <c r="Y143" i="1"/>
  <c r="Z143" i="1"/>
  <c r="AA143" i="1"/>
  <c r="AB143" i="1"/>
  <c r="S144" i="1"/>
  <c r="T144" i="1"/>
  <c r="U144" i="1"/>
  <c r="V144" i="1"/>
  <c r="W144" i="1"/>
  <c r="X144" i="1"/>
  <c r="Y144" i="1"/>
  <c r="Z144" i="1"/>
  <c r="AA144" i="1"/>
  <c r="AB144" i="1"/>
  <c r="S145" i="1"/>
  <c r="T145" i="1"/>
  <c r="U145" i="1"/>
  <c r="X145" i="1"/>
  <c r="Y145" i="1"/>
  <c r="AB145" i="1"/>
  <c r="S146" i="1"/>
  <c r="T146" i="1"/>
  <c r="U146" i="1"/>
  <c r="V146" i="1"/>
  <c r="W146" i="1"/>
  <c r="X146" i="1"/>
  <c r="Y146" i="1"/>
  <c r="Z146" i="1"/>
  <c r="AA146" i="1"/>
  <c r="AB146" i="1"/>
  <c r="S147" i="1"/>
  <c r="T147" i="1"/>
  <c r="U147" i="1"/>
  <c r="V147" i="1"/>
  <c r="W147" i="1"/>
  <c r="X147" i="1"/>
  <c r="Y147" i="1"/>
  <c r="Z147" i="1"/>
  <c r="AA147" i="1"/>
  <c r="AB147" i="1"/>
  <c r="S148" i="1"/>
  <c r="U148" i="1"/>
  <c r="V148" i="1"/>
  <c r="W148" i="1"/>
  <c r="Y148" i="1"/>
  <c r="Z148" i="1"/>
  <c r="AA148" i="1"/>
  <c r="S149" i="1"/>
  <c r="T149" i="1"/>
  <c r="U149" i="1"/>
  <c r="V149" i="1"/>
  <c r="W149" i="1"/>
  <c r="X149" i="1"/>
  <c r="Y149" i="1"/>
  <c r="Z149" i="1"/>
  <c r="AA149" i="1"/>
  <c r="AB149" i="1"/>
  <c r="S150" i="1"/>
  <c r="T150" i="1"/>
  <c r="U150" i="1"/>
  <c r="V150" i="1"/>
  <c r="W150" i="1"/>
  <c r="X150" i="1"/>
  <c r="Y150" i="1"/>
  <c r="Z150" i="1"/>
  <c r="AA150" i="1"/>
  <c r="AB150" i="1"/>
  <c r="F155" i="1"/>
  <c r="S155" i="1" s="1"/>
  <c r="T155" i="1"/>
  <c r="J155" i="1"/>
  <c r="W155" i="1" s="1"/>
  <c r="K155" i="1"/>
  <c r="X155" i="1"/>
  <c r="AB155" i="1"/>
  <c r="S156" i="1"/>
  <c r="T156" i="1"/>
  <c r="W156" i="1"/>
  <c r="X156" i="1"/>
  <c r="AA156" i="1"/>
  <c r="AB156" i="1"/>
  <c r="S157" i="1"/>
  <c r="T157" i="1"/>
  <c r="U157" i="1"/>
  <c r="V157" i="1"/>
  <c r="W157" i="1"/>
  <c r="X157" i="1"/>
  <c r="Y157" i="1"/>
  <c r="Z157" i="1"/>
  <c r="AA157" i="1"/>
  <c r="AB157" i="1"/>
  <c r="T158" i="1"/>
  <c r="U158" i="1"/>
  <c r="X158" i="1"/>
  <c r="Y158" i="1"/>
  <c r="AA158" i="1"/>
  <c r="AB158" i="1"/>
  <c r="S159" i="1"/>
  <c r="T159" i="1"/>
  <c r="U159" i="1"/>
  <c r="V159" i="1"/>
  <c r="W159" i="1"/>
  <c r="X159" i="1"/>
  <c r="Y159" i="1"/>
  <c r="Z159" i="1"/>
  <c r="AA159" i="1"/>
  <c r="AB159" i="1"/>
  <c r="S160" i="1"/>
  <c r="T160" i="1"/>
  <c r="U160" i="1"/>
  <c r="V160" i="1"/>
  <c r="W160" i="1"/>
  <c r="X160" i="1"/>
  <c r="Y160" i="1"/>
  <c r="Z160" i="1"/>
  <c r="AA160" i="1"/>
  <c r="AB160" i="1"/>
  <c r="D371" i="1"/>
  <c r="G371" i="1"/>
  <c r="P39" i="1"/>
  <c r="AC39" i="1"/>
  <c r="N39" i="1"/>
  <c r="AA39" i="1" s="1"/>
  <c r="R60" i="1"/>
  <c r="R57" i="1" s="1"/>
  <c r="G60" i="1"/>
  <c r="T60" i="1" s="1"/>
  <c r="K60" i="1"/>
  <c r="Z66" i="1"/>
  <c r="H60" i="1"/>
  <c r="H57" i="1" s="1"/>
  <c r="U57" i="1" s="1"/>
  <c r="U66" i="1"/>
  <c r="Y66" i="1"/>
  <c r="AC66" i="1"/>
  <c r="G39" i="1"/>
  <c r="T39" i="1" s="1"/>
  <c r="O39" i="1"/>
  <c r="G57" i="1"/>
  <c r="G364" i="1" s="1"/>
  <c r="X60" i="1"/>
  <c r="U60" i="1"/>
  <c r="T57" i="1"/>
  <c r="K39" i="1"/>
  <c r="D365" i="1"/>
  <c r="Y87" i="1"/>
  <c r="M87" i="1"/>
  <c r="Z87" i="1" s="1"/>
  <c r="E39" i="1"/>
  <c r="G87" i="1"/>
  <c r="T87" i="1" s="1"/>
  <c r="K87" i="1"/>
  <c r="X87" i="1" s="1"/>
  <c r="AB87" i="1"/>
  <c r="S19" i="1"/>
  <c r="W19" i="1"/>
  <c r="X39" i="1"/>
  <c r="N16" i="1"/>
  <c r="AA16" i="1" s="1"/>
  <c r="AA19" i="1"/>
  <c r="AB39" i="1"/>
  <c r="L16" i="1"/>
  <c r="Z39" i="1"/>
  <c r="E16" i="1"/>
  <c r="T14" i="1"/>
  <c r="V14" i="1"/>
  <c r="Z14" i="1"/>
  <c r="AB14" i="1"/>
  <c r="AF9" i="1"/>
  <c r="E363" i="1" l="1"/>
  <c r="E12" i="1"/>
  <c r="S39" i="1"/>
  <c r="F16" i="1"/>
  <c r="I16" i="1"/>
  <c r="D372" i="1"/>
  <c r="H106" i="1"/>
  <c r="U106" i="1" s="1"/>
  <c r="U107" i="1"/>
  <c r="W107" i="1"/>
  <c r="J106" i="1"/>
  <c r="W106" i="1" s="1"/>
  <c r="Y16" i="1"/>
  <c r="L13" i="1"/>
  <c r="HD28" i="1"/>
  <c r="P57" i="1"/>
  <c r="AC57" i="1" s="1"/>
  <c r="I66" i="1"/>
  <c r="V68" i="1"/>
  <c r="F87" i="1"/>
  <c r="S88" i="1"/>
  <c r="L107" i="1"/>
  <c r="AD19" i="1"/>
  <c r="J16" i="1"/>
  <c r="Q87" i="1"/>
  <c r="AD87" i="1" s="1"/>
  <c r="L60" i="1"/>
  <c r="F60" i="1"/>
  <c r="E371" i="1"/>
  <c r="P155" i="1"/>
  <c r="AC155" i="1" s="1"/>
  <c r="M155" i="1"/>
  <c r="Z155" i="1" s="1"/>
  <c r="I155" i="1"/>
  <c r="V155" i="1" s="1"/>
  <c r="I141" i="1"/>
  <c r="V141" i="1" s="1"/>
  <c r="U127" i="1"/>
  <c r="U108" i="1"/>
  <c r="V17" i="1"/>
  <c r="AA14" i="1"/>
  <c r="N13" i="1"/>
  <c r="G16" i="1"/>
  <c r="K126" i="1"/>
  <c r="X126" i="1" s="1"/>
  <c r="P126" i="1"/>
  <c r="AC126" i="1" s="1"/>
  <c r="D13" i="1"/>
  <c r="N87" i="1"/>
  <c r="AA87" i="1" s="1"/>
  <c r="R16" i="1"/>
  <c r="R13" i="1" s="1"/>
  <c r="R12" i="1" s="1"/>
  <c r="R140" i="1" s="1"/>
  <c r="R154" i="1" s="1"/>
  <c r="R161" i="1" s="1"/>
  <c r="AC61" i="1"/>
  <c r="O16" i="1"/>
  <c r="O66" i="1"/>
  <c r="AB68" i="1"/>
  <c r="E107" i="1"/>
  <c r="E106" i="1" s="1"/>
  <c r="E368" i="1" s="1"/>
  <c r="E372" i="1" s="1"/>
  <c r="I107" i="1"/>
  <c r="V108" i="1"/>
  <c r="M107" i="1"/>
  <c r="Z108" i="1"/>
  <c r="Q107" i="1"/>
  <c r="F106" i="1"/>
  <c r="M126" i="1"/>
  <c r="Z126" i="1" s="1"/>
  <c r="Q126" i="1"/>
  <c r="AD126" i="1" s="1"/>
  <c r="N126" i="1"/>
  <c r="AA126" i="1" s="1"/>
  <c r="E141" i="1"/>
  <c r="E370" i="1" s="1"/>
  <c r="Q141" i="1"/>
  <c r="AD141" i="1" s="1"/>
  <c r="Q155" i="1"/>
  <c r="AD155" i="1" s="1"/>
  <c r="M16" i="1"/>
  <c r="J60" i="1"/>
  <c r="M60" i="1"/>
  <c r="Z60" i="1" s="1"/>
  <c r="S158" i="1"/>
  <c r="U156" i="1"/>
  <c r="W145" i="1"/>
  <c r="K141" i="1"/>
  <c r="X141" i="1" s="1"/>
  <c r="Y127" i="1"/>
  <c r="S126" i="1"/>
  <c r="S107" i="1"/>
  <c r="V42" i="1"/>
  <c r="H16" i="1"/>
  <c r="W42" i="1"/>
  <c r="J39" i="1"/>
  <c r="W39" i="1" s="1"/>
  <c r="M57" i="1"/>
  <c r="Z57" i="1" s="1"/>
  <c r="AD142" i="1"/>
  <c r="AD156" i="1"/>
  <c r="Q39" i="1"/>
  <c r="AD39" i="1" s="1"/>
  <c r="I19" i="1"/>
  <c r="V19" i="1" s="1"/>
  <c r="V23" i="1"/>
  <c r="G106" i="1"/>
  <c r="G365" i="1"/>
  <c r="P16" i="1"/>
  <c r="AC16" i="1" s="1"/>
  <c r="K16" i="1"/>
  <c r="H39" i="1"/>
  <c r="U39" i="1" s="1"/>
  <c r="K57" i="1"/>
  <c r="X57" i="1" s="1"/>
  <c r="Y156" i="1"/>
  <c r="AA145" i="1"/>
  <c r="Z142" i="1"/>
  <c r="U142" i="1"/>
  <c r="P141" i="1"/>
  <c r="AC141" i="1" s="1"/>
  <c r="G141" i="1"/>
  <c r="S133" i="1"/>
  <c r="W111" i="1"/>
  <c r="S111" i="1"/>
  <c r="Y88" i="1"/>
  <c r="Z58" i="1"/>
  <c r="AB30" i="1"/>
  <c r="T17" i="1"/>
  <c r="AA58" i="1"/>
  <c r="G126" i="1"/>
  <c r="O126" i="1"/>
  <c r="AB126" i="1" s="1"/>
  <c r="AC58" i="1"/>
  <c r="AC88" i="1"/>
  <c r="AD108" i="1"/>
  <c r="AD127" i="1"/>
  <c r="N66" i="1"/>
  <c r="AA66" i="1" s="1"/>
  <c r="Q66" i="1"/>
  <c r="AD66" i="1" s="1"/>
  <c r="AD68" i="1"/>
  <c r="I87" i="1"/>
  <c r="V87" i="1" s="1"/>
  <c r="K106" i="1"/>
  <c r="X106" i="1" s="1"/>
  <c r="X107" i="1"/>
  <c r="J126" i="1"/>
  <c r="W126" i="1" s="1"/>
  <c r="O106" i="1"/>
  <c r="AB106" i="1" s="1"/>
  <c r="AC108" i="1"/>
  <c r="P107" i="1"/>
  <c r="G369" i="1" l="1"/>
  <c r="T126" i="1"/>
  <c r="X16" i="1"/>
  <c r="K13" i="1"/>
  <c r="T106" i="1"/>
  <c r="G368" i="1"/>
  <c r="Z16" i="1"/>
  <c r="M13" i="1"/>
  <c r="Q106" i="1"/>
  <c r="AD106" i="1" s="1"/>
  <c r="AD107" i="1"/>
  <c r="I106" i="1"/>
  <c r="V106" i="1" s="1"/>
  <c r="V107" i="1"/>
  <c r="O13" i="1"/>
  <c r="AB16" i="1"/>
  <c r="D363" i="1"/>
  <c r="D12" i="1"/>
  <c r="D140" i="1" s="1"/>
  <c r="D154" i="1" s="1"/>
  <c r="D161" i="1" s="1"/>
  <c r="D366" i="1" s="1"/>
  <c r="D367" i="1" s="1"/>
  <c r="AA13" i="1"/>
  <c r="Y107" i="1"/>
  <c r="L106" i="1"/>
  <c r="Y106" i="1" s="1"/>
  <c r="I60" i="1"/>
  <c r="V66" i="1"/>
  <c r="V16" i="1"/>
  <c r="I13" i="1"/>
  <c r="AC107" i="1"/>
  <c r="P106" i="1"/>
  <c r="AC106" i="1" s="1"/>
  <c r="Q60" i="1"/>
  <c r="H13" i="1"/>
  <c r="U16" i="1"/>
  <c r="S16" i="1"/>
  <c r="F13" i="1"/>
  <c r="G370" i="1"/>
  <c r="T141" i="1"/>
  <c r="N60" i="1"/>
  <c r="M106" i="1"/>
  <c r="Z106" i="1" s="1"/>
  <c r="Z107" i="1"/>
  <c r="F57" i="1"/>
  <c r="S60" i="1"/>
  <c r="W16" i="1"/>
  <c r="J13" i="1"/>
  <c r="F365" i="1"/>
  <c r="S87" i="1"/>
  <c r="P13" i="1"/>
  <c r="W60" i="1"/>
  <c r="J57" i="1"/>
  <c r="W57" i="1" s="1"/>
  <c r="F368" i="1"/>
  <c r="F372" i="1" s="1"/>
  <c r="S106" i="1"/>
  <c r="AB66" i="1"/>
  <c r="O60" i="1"/>
  <c r="T16" i="1"/>
  <c r="G13" i="1"/>
  <c r="Y60" i="1"/>
  <c r="L57" i="1"/>
  <c r="Y57" i="1" s="1"/>
  <c r="Y13" i="1"/>
  <c r="Q16" i="1"/>
  <c r="E140" i="1"/>
  <c r="E154" i="1" s="1"/>
  <c r="E161" i="1" s="1"/>
  <c r="E366" i="1" s="1"/>
  <c r="E367" i="1" s="1"/>
  <c r="AB60" i="1" l="1"/>
  <c r="O57" i="1"/>
  <c r="AB57" i="1" s="1"/>
  <c r="F364" i="1"/>
  <c r="S57" i="1"/>
  <c r="V60" i="1"/>
  <c r="I57" i="1"/>
  <c r="V57" i="1" s="1"/>
  <c r="O12" i="1"/>
  <c r="AB13" i="1"/>
  <c r="AD16" i="1"/>
  <c r="Q13" i="1"/>
  <c r="J12" i="1"/>
  <c r="W13" i="1"/>
  <c r="U13" i="1"/>
  <c r="H12" i="1"/>
  <c r="V13" i="1"/>
  <c r="I12" i="1"/>
  <c r="Z13" i="1"/>
  <c r="M12" i="1"/>
  <c r="K12" i="1"/>
  <c r="X13" i="1"/>
  <c r="T13" i="1"/>
  <c r="G12" i="1"/>
  <c r="G363" i="1"/>
  <c r="AC13" i="1"/>
  <c r="P12" i="1"/>
  <c r="F12" i="1"/>
  <c r="F363" i="1"/>
  <c r="S13" i="1"/>
  <c r="AD60" i="1"/>
  <c r="Q57" i="1"/>
  <c r="AD57" i="1" s="1"/>
  <c r="L12" i="1"/>
  <c r="AA60" i="1"/>
  <c r="N57" i="1"/>
  <c r="G372" i="1"/>
  <c r="AA57" i="1" l="1"/>
  <c r="N12" i="1"/>
  <c r="P140" i="1"/>
  <c r="AC12" i="1"/>
  <c r="V12" i="1"/>
  <c r="I140" i="1"/>
  <c r="L140" i="1"/>
  <c r="Y12" i="1"/>
  <c r="X12" i="1"/>
  <c r="K140" i="1"/>
  <c r="J140" i="1"/>
  <c r="W12" i="1"/>
  <c r="O140" i="1"/>
  <c r="AB12" i="1"/>
  <c r="F140" i="1"/>
  <c r="S12" i="1"/>
  <c r="G140" i="1"/>
  <c r="T12" i="1"/>
  <c r="M140" i="1"/>
  <c r="Z12" i="1"/>
  <c r="H140" i="1"/>
  <c r="U12" i="1"/>
  <c r="Q12" i="1"/>
  <c r="AD13" i="1"/>
  <c r="Q140" i="1" l="1"/>
  <c r="AD12" i="1"/>
  <c r="M154" i="1"/>
  <c r="Z140" i="1"/>
  <c r="S140" i="1"/>
  <c r="F154" i="1"/>
  <c r="W140" i="1"/>
  <c r="J154" i="1"/>
  <c r="K154" i="1"/>
  <c r="X140" i="1"/>
  <c r="Y140" i="1"/>
  <c r="L154" i="1"/>
  <c r="AC140" i="1"/>
  <c r="P154" i="1"/>
  <c r="H154" i="1"/>
  <c r="U140" i="1"/>
  <c r="G154" i="1"/>
  <c r="T140" i="1"/>
  <c r="O154" i="1"/>
  <c r="AB140" i="1"/>
  <c r="I154" i="1"/>
  <c r="V140" i="1"/>
  <c r="N140" i="1"/>
  <c r="AA12" i="1"/>
  <c r="V154" i="1" l="1"/>
  <c r="I161" i="1"/>
  <c r="V161" i="1" s="1"/>
  <c r="T154" i="1"/>
  <c r="G161" i="1"/>
  <c r="X154" i="1"/>
  <c r="K161" i="1"/>
  <c r="X161" i="1" s="1"/>
  <c r="Q154" i="1"/>
  <c r="AD140" i="1"/>
  <c r="Y154" i="1"/>
  <c r="L161" i="1"/>
  <c r="Y161" i="1" s="1"/>
  <c r="W154" i="1"/>
  <c r="J161" i="1"/>
  <c r="W161" i="1" s="1"/>
  <c r="AA140" i="1"/>
  <c r="N154" i="1"/>
  <c r="O161" i="1"/>
  <c r="AB161" i="1" s="1"/>
  <c r="AB154" i="1"/>
  <c r="H161" i="1"/>
  <c r="U161" i="1" s="1"/>
  <c r="U154" i="1"/>
  <c r="Z154" i="1"/>
  <c r="M161" i="1"/>
  <c r="Z161" i="1" s="1"/>
  <c r="P161" i="1"/>
  <c r="AC161" i="1" s="1"/>
  <c r="AC154" i="1"/>
  <c r="F161" i="1"/>
  <c r="S154" i="1"/>
  <c r="T161" i="1" l="1"/>
  <c r="G366" i="1"/>
  <c r="G367" i="1" s="1"/>
  <c r="S161" i="1"/>
  <c r="F366" i="1"/>
  <c r="F367" i="1" s="1"/>
  <c r="AD154" i="1"/>
  <c r="Q161" i="1"/>
  <c r="AD161" i="1" s="1"/>
  <c r="AA154" i="1"/>
  <c r="N161" i="1"/>
  <c r="AA161" i="1" s="1"/>
</calcChain>
</file>

<file path=xl/comments1.xml><?xml version="1.0" encoding="utf-8"?>
<comments xmlns="http://schemas.openxmlformats.org/spreadsheetml/2006/main">
  <authors>
    <author>Secretaria de Hacienda</author>
  </authors>
  <commentList>
    <comment ref="A8" authorId="0" shapeId="0">
      <text>
        <r>
          <rPr>
            <sz val="8"/>
            <color indexed="81"/>
            <rFont val="Tahoma"/>
            <family val="2"/>
          </rPr>
          <t>Para imprimir en formato de plan financiero, hacer clic aca.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" authorId="0" shapeId="0">
      <text>
        <r>
          <rPr>
            <sz val="8"/>
            <color indexed="81"/>
            <rFont val="Tahoma"/>
            <family val="2"/>
          </rPr>
          <t xml:space="preserve">No incluir otro tipo de conceptos, las cifras deben estar en pesos corrientes y sin centavos.
</t>
        </r>
      </text>
    </comment>
    <comment ref="AE9" authorId="0" shapeId="0">
      <text>
        <r>
          <rPr>
            <sz val="8"/>
            <color indexed="81"/>
            <rFont val="Tahoma"/>
            <family val="2"/>
          </rPr>
          <t xml:space="preserve">Son los Supuestos que explican las cifras que arroja la proyeccion, diferentes de los indicadores macroeconómicos, que deben ser explicados de forma clara, precisa y completa, exponiendo su influencia en el mediano plazo. Si es del caso realizar un documento anexo.
</t>
        </r>
      </text>
    </comment>
    <comment ref="AF9" authorId="0" shapeId="0">
      <text>
        <r>
          <rPr>
            <sz val="8"/>
            <color indexed="81"/>
            <rFont val="Tahoma"/>
            <family val="2"/>
          </rPr>
          <t>Explicar las principales variaciones de forma clara, precisa y completa, exponiendo la causa del comportamiento.</t>
        </r>
      </text>
    </comment>
    <comment ref="D10" authorId="0" shapeId="0">
      <text>
        <r>
          <rPr>
            <sz val="8"/>
            <color indexed="81"/>
            <rFont val="Tahoma"/>
            <family val="2"/>
          </rPr>
          <t>Para los ingresos digite exclusivamente las celdas con color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sz val="8"/>
            <color indexed="81"/>
            <rFont val="Tahoma"/>
            <family val="2"/>
          </rPr>
          <t>Para los ingresos digite exclusivamente las celdas con color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2" authorId="0" shapeId="0">
      <text>
        <r>
          <rPr>
            <sz val="8"/>
            <color indexed="81"/>
            <rFont val="Tahoma"/>
            <family val="2"/>
          </rPr>
          <t>Digite la informacion, la misma no se suma al total del plan financiero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<sst xmlns="http://schemas.openxmlformats.org/spreadsheetml/2006/main" count="396" uniqueCount="309">
  <si>
    <t>RECURSOS PROPIOS</t>
  </si>
  <si>
    <t>101</t>
  </si>
  <si>
    <t>Millones de $</t>
  </si>
  <si>
    <t>C</t>
  </si>
  <si>
    <t>CONCEPTO</t>
  </si>
  <si>
    <t>PROYECTADO</t>
  </si>
  <si>
    <t>% VARIACIÓN</t>
  </si>
  <si>
    <t>PROYECTADO (Diciembre)</t>
  </si>
  <si>
    <t>(4)/(3)</t>
  </si>
  <si>
    <t>(5)/(4)</t>
  </si>
  <si>
    <t>(6)/(5)</t>
  </si>
  <si>
    <t>(7)/(6)</t>
  </si>
  <si>
    <t>(8)/(7)</t>
  </si>
  <si>
    <t>(9)/(8)</t>
  </si>
  <si>
    <t>(10)/(9)</t>
  </si>
  <si>
    <t>(11)/(10)</t>
  </si>
  <si>
    <t>(12)/(11)</t>
  </si>
  <si>
    <t>(13)/(12)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</si>
  <si>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</si>
  <si>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</si>
  <si>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</si>
  <si>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</si>
  <si>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</si>
  <si>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</si>
  <si>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</si>
  <si>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</si>
  <si>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</si>
  <si>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</si>
  <si>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</si>
  <si>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</si>
  <si>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</si>
  <si>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I. TOTAL INGRESOS PROPIOS</t>
  </si>
  <si>
    <t>212</t>
  </si>
  <si>
    <t xml:space="preserve"> No Tributarios</t>
  </si>
  <si>
    <t>21203</t>
  </si>
  <si>
    <t>- Multas</t>
  </si>
  <si>
    <t>2120399</t>
  </si>
  <si>
    <t>Otras Multas</t>
  </si>
  <si>
    <t>21204</t>
  </si>
  <si>
    <t>- Rentas Contractuales</t>
  </si>
  <si>
    <t>2120401</t>
  </si>
  <si>
    <t>Venta de Bienes, Servicios y Productos</t>
  </si>
  <si>
    <t>2120402</t>
  </si>
  <si>
    <t>Arrendamientos</t>
  </si>
  <si>
    <t>2120404</t>
  </si>
  <si>
    <t>Cartera Hipotecaria</t>
  </si>
  <si>
    <t>212040401</t>
  </si>
  <si>
    <t>212040403</t>
  </si>
  <si>
    <t>Amortización Cartera CVP</t>
  </si>
  <si>
    <t>2120499</t>
  </si>
  <si>
    <t>Otras Rentas Contractuales</t>
  </si>
  <si>
    <t>21205</t>
  </si>
  <si>
    <t>- Contribuciones</t>
  </si>
  <si>
    <t>2120501</t>
  </si>
  <si>
    <t>Valorización Local</t>
  </si>
  <si>
    <t>212050101</t>
  </si>
  <si>
    <t>Ingreso Ordinario</t>
  </si>
  <si>
    <t>2120502</t>
  </si>
  <si>
    <t>Valorización General</t>
  </si>
  <si>
    <t>2120506</t>
  </si>
  <si>
    <t>5% Contratos Obra Pública - Vigencia Actual</t>
  </si>
  <si>
    <t>2120507</t>
  </si>
  <si>
    <t>5% Contratos Obra Pública - Vigencia Anterior</t>
  </si>
  <si>
    <t>2120508</t>
  </si>
  <si>
    <t>Valorización Local Ley 388 Obra por tu Lugar</t>
  </si>
  <si>
    <t>2120509</t>
  </si>
  <si>
    <t>Semaforización</t>
  </si>
  <si>
    <t>2120599</t>
  </si>
  <si>
    <t>Otras Contribuciones</t>
  </si>
  <si>
    <t>21206</t>
  </si>
  <si>
    <t>- Participaciones</t>
  </si>
  <si>
    <t>2120609</t>
  </si>
  <si>
    <t>Consumo de Cerveza</t>
  </si>
  <si>
    <t>2120610</t>
  </si>
  <si>
    <t>Consumo de Licores</t>
  </si>
  <si>
    <t>2120611</t>
  </si>
  <si>
    <t>Ingreso Producido Lotería</t>
  </si>
  <si>
    <t>212061101</t>
  </si>
  <si>
    <t>Lotería de Bogotá</t>
  </si>
  <si>
    <t>212061102</t>
  </si>
  <si>
    <t>Loterías Foráneas</t>
  </si>
  <si>
    <t>2120612</t>
  </si>
  <si>
    <t>Ingreso por Juego de Apuestas Permanentes</t>
  </si>
  <si>
    <t>2120613</t>
  </si>
  <si>
    <t xml:space="preserve">Juegos de Suerte y Azar </t>
  </si>
  <si>
    <t>212061301</t>
  </si>
  <si>
    <t>Juegos de Suerte y Azar - ETESA</t>
  </si>
  <si>
    <t>212061302</t>
  </si>
  <si>
    <t>Juegos Promocionales D.C.</t>
  </si>
  <si>
    <t>212061303</t>
  </si>
  <si>
    <t>Otros Juegos</t>
  </si>
  <si>
    <t>2120614</t>
  </si>
  <si>
    <t>Jundeportes</t>
  </si>
  <si>
    <t>IVA al servicio de Telefonía Móvil (Ley 788 de 2002)</t>
  </si>
  <si>
    <t>Instituto Distrital para la Recreación y el Deporte - IDRD</t>
  </si>
  <si>
    <t>2120699</t>
  </si>
  <si>
    <t>Otras Participaciones</t>
  </si>
  <si>
    <t>21209</t>
  </si>
  <si>
    <t>21299</t>
  </si>
  <si>
    <t>22</t>
  </si>
  <si>
    <t>221</t>
  </si>
  <si>
    <t>Sistema General de Participaciones</t>
  </si>
  <si>
    <t>22104</t>
  </si>
  <si>
    <t>Otras Transferencias Nación</t>
  </si>
  <si>
    <t>224</t>
  </si>
  <si>
    <t>22401</t>
  </si>
  <si>
    <t>Aporte Ordinario</t>
  </si>
  <si>
    <t>22402</t>
  </si>
  <si>
    <t>2240201</t>
  </si>
  <si>
    <t>Participaciones para Salud - Oferta</t>
  </si>
  <si>
    <t>2240202</t>
  </si>
  <si>
    <t>Participaciones para Salud - Régimen Subsidiado</t>
  </si>
  <si>
    <t>2240203</t>
  </si>
  <si>
    <t>Participaciones para Salud - Salud Pública</t>
  </si>
  <si>
    <t>2240204</t>
  </si>
  <si>
    <t>Participaciones para Salud - Oferta - Aportes Patronales</t>
  </si>
  <si>
    <t>2240205</t>
  </si>
  <si>
    <t>Aporte Ordinario Participación de Propósito General</t>
  </si>
  <si>
    <t>22403</t>
  </si>
  <si>
    <t>ICA Compañías de Vigilancia</t>
  </si>
  <si>
    <t>22406</t>
  </si>
  <si>
    <t>Reajuste Consolidado de Cesantías</t>
  </si>
  <si>
    <t>22407</t>
  </si>
  <si>
    <t>IVA Cedido de Licores (Ley 788 de 2002)</t>
  </si>
  <si>
    <t>22408</t>
  </si>
  <si>
    <t>Provisión para Cesantías</t>
  </si>
  <si>
    <t>22409</t>
  </si>
  <si>
    <t>225</t>
  </si>
  <si>
    <t>24</t>
  </si>
  <si>
    <t>243</t>
  </si>
  <si>
    <t>- Rendimientos Financieros</t>
  </si>
  <si>
    <t>24302</t>
  </si>
  <si>
    <t>249</t>
  </si>
  <si>
    <t>241</t>
  </si>
  <si>
    <t>RECURSOS DEL BALANCE</t>
  </si>
  <si>
    <t>24102</t>
  </si>
  <si>
    <t>24103</t>
  </si>
  <si>
    <t>Venta de Activos</t>
  </si>
  <si>
    <t>245</t>
  </si>
  <si>
    <t>- EXCEDENTES FINANCIEROS ESTABLECIMIENTOS PÚBLICOS Y UTILIDADES EMPRESAS</t>
  </si>
  <si>
    <t>OTROS RECURSOS DE CAPITAL</t>
  </si>
  <si>
    <t>242</t>
  </si>
  <si>
    <t>RECURSOS DEL CREDITO</t>
  </si>
  <si>
    <t>24201</t>
  </si>
  <si>
    <t>Interno</t>
  </si>
  <si>
    <t>24202</t>
  </si>
  <si>
    <t>Externo</t>
  </si>
  <si>
    <t xml:space="preserve">II.  GASTOS CORRIENTES </t>
  </si>
  <si>
    <t xml:space="preserve">     A.  Gastos de Funcionamiento - Mínimos esenciales</t>
  </si>
  <si>
    <t xml:space="preserve">         2) Gastos Generales</t>
  </si>
  <si>
    <t xml:space="preserve">     B.  Transferencias de Funcionamiento</t>
  </si>
  <si>
    <t xml:space="preserve">     C.  Pasivos Exigibles</t>
  </si>
  <si>
    <t>III.  GASTOS FINANCIEROS DE DEUDA</t>
  </si>
  <si>
    <t xml:space="preserve">     A.  Deuda Interna</t>
  </si>
  <si>
    <t xml:space="preserve">     B.  Deuda Externa</t>
  </si>
  <si>
    <t xml:space="preserve">     C.  Pasivos Contingentes</t>
  </si>
  <si>
    <t>IV.  AHORRO CORRIENTE (I - II - III)</t>
  </si>
  <si>
    <t xml:space="preserve">V.  GASTOS DE INVERSIÓN </t>
  </si>
  <si>
    <t xml:space="preserve">     A.  Directa</t>
  </si>
  <si>
    <t xml:space="preserve">     B.  Transferencias de Inversión</t>
  </si>
  <si>
    <t>VI.  DÉFICIT O SUPERÁVIT  (IV - V)</t>
  </si>
  <si>
    <t>VII.  NECESIDADES DE FINANCIAMIENTO</t>
  </si>
  <si>
    <t xml:space="preserve">     (+)  Crédito</t>
  </si>
  <si>
    <t xml:space="preserve">     (-)  Amortizaciones</t>
  </si>
  <si>
    <t>TOTAL</t>
  </si>
  <si>
    <t>TRANSFERENCIAS</t>
  </si>
  <si>
    <t>DEUDA</t>
  </si>
  <si>
    <t>INVERSION</t>
  </si>
  <si>
    <t>PROPIOS</t>
  </si>
  <si>
    <t>RECURSOS DE CAPITAL</t>
  </si>
  <si>
    <t>APORTE ORDINARIO</t>
  </si>
  <si>
    <t>CORRIENTES</t>
  </si>
  <si>
    <t>FINANCIAMIENTO</t>
  </si>
  <si>
    <t>Código Entidad</t>
  </si>
  <si>
    <t>Organo o Entidad</t>
  </si>
  <si>
    <t>Sector</t>
  </si>
  <si>
    <t>Universidad Distrital "Francisco José de Caldas"</t>
  </si>
  <si>
    <t>Orquesta Filarmónica de Bogotá</t>
  </si>
  <si>
    <t>Pesos $</t>
  </si>
  <si>
    <t>NOMBRE Y FIRMA DIRECTOR FINANCIERO:</t>
  </si>
  <si>
    <t xml:space="preserve">NOMBRE Y FIRMA RESPONSABLE DE PRESUPUESTO: </t>
  </si>
  <si>
    <t>___________________________________________________________________</t>
  </si>
  <si>
    <t>Tributarios</t>
  </si>
  <si>
    <t>- Estampilla Universidad Distrital</t>
  </si>
  <si>
    <t>Aprovechamiento Económico</t>
  </si>
  <si>
    <t>- Otros Ingresos No Tributarios</t>
  </si>
  <si>
    <t>- Fondo Cuenta Pago Compensatorio de Cesiones Públicas</t>
  </si>
  <si>
    <t>- NACIÓN</t>
  </si>
  <si>
    <t>- ADMINISTRACION CENTRAL</t>
  </si>
  <si>
    <t>- OTRAS TRANSFERENCIAS</t>
  </si>
  <si>
    <t xml:space="preserve">     D.  Reservas Ley 819/03</t>
  </si>
  <si>
    <t>Vigencia Programacion:</t>
  </si>
  <si>
    <t>2120403</t>
  </si>
  <si>
    <t>Amortización Crédito</t>
  </si>
  <si>
    <t>212050102</t>
  </si>
  <si>
    <t>21210</t>
  </si>
  <si>
    <t>- Aporte de Afiliados</t>
  </si>
  <si>
    <t>Administración Central</t>
  </si>
  <si>
    <t>Entidades Descentralizadas</t>
  </si>
  <si>
    <t>Fondo de Pensiones Públicas</t>
  </si>
  <si>
    <t>Bonos Pensionales</t>
  </si>
  <si>
    <t>Rendimientos Provenientes de Recursos de Libre Destinación</t>
  </si>
  <si>
    <t>DONACIONES</t>
  </si>
  <si>
    <t xml:space="preserve">     D.  Bonos Pensionales</t>
  </si>
  <si>
    <t>Instituto Distrital de la Participación y Acción Comunal</t>
  </si>
  <si>
    <t>Fondo de Prevención y Atención Emergencias - FOPAE</t>
  </si>
  <si>
    <t xml:space="preserve">Fondo de Vigilancia y Seguridad </t>
  </si>
  <si>
    <t>Unidad Administrativa Especial de Catastro Distrital</t>
  </si>
  <si>
    <t>Fondo de Prestaciones Económicas, Cesantias y Pensiones - FONCEP</t>
  </si>
  <si>
    <t>Instituto para la Economia Social - IPES</t>
  </si>
  <si>
    <t>Instituto para la Investigación Educativa y el Desarrollo Pedagógico - IDEP</t>
  </si>
  <si>
    <t>Fondo Financiero Distrital de Salud - FFDS</t>
  </si>
  <si>
    <t>Instituto para la Protección de la Niñez y la Juventud - IDIPRON</t>
  </si>
  <si>
    <t>Instituto Distrital de Recreación y Deporte - IDRD</t>
  </si>
  <si>
    <t xml:space="preserve">Instituto Distrital del Patrimonio Cultural - IDPC </t>
  </si>
  <si>
    <t>Fundación Gilberto Alzate Avendaño</t>
  </si>
  <si>
    <t>Jardín Botánico “José  Celestino Mutis”</t>
  </si>
  <si>
    <t xml:space="preserve">Instituto de Desarrollo Urbano - IDU    </t>
  </si>
  <si>
    <t>Fondo de Educación y Seguridad Vial – FONDATT  Liquidación</t>
  </si>
  <si>
    <t>Unidad Administrativa Especial de Rehabilitación y Mantenimiento Vial</t>
  </si>
  <si>
    <t xml:space="preserve">Caja de Vivienda Popular  </t>
  </si>
  <si>
    <t xml:space="preserve">Unidad Administrativa Especial de Servicios Públicos </t>
  </si>
  <si>
    <t>Contraloría de Bogotá D.C.</t>
  </si>
  <si>
    <t xml:space="preserve">     E.  Reservas Ley 819/03</t>
  </si>
  <si>
    <t>A) INGRESOS CORRIENTES</t>
  </si>
  <si>
    <t>B) TRANSFERENCIAS</t>
  </si>
  <si>
    <t xml:space="preserve">PLAN FINANCIERO ESTABLECIMIENTOS PUBLICOS, UNIDADES ADMINISTRATIVAS ESPECIALES Y UNIVERSIDAD DISTRITAL </t>
  </si>
  <si>
    <t>C) RECURSOS DE CAPITAL DIFERENTES A CRÉDITO</t>
  </si>
  <si>
    <t>Entidad:</t>
  </si>
  <si>
    <t>SELECCIONE SU ENTIDAD AQUÍ</t>
  </si>
  <si>
    <t>- Cancelación de Reservas</t>
  </si>
  <si>
    <t>SUPUESTOS DE PROYECCION (Diferentes a los Indicadores Macroeconómicos)</t>
  </si>
  <si>
    <r>
      <t>- Otros Recursos de Capital</t>
    </r>
    <r>
      <rPr>
        <vertAlign val="superscript"/>
        <sz val="10"/>
        <rFont val="Arial"/>
        <family val="2"/>
      </rPr>
      <t>1</t>
    </r>
  </si>
  <si>
    <r>
      <t xml:space="preserve">          -  Recursos Propios </t>
    </r>
    <r>
      <rPr>
        <sz val="10"/>
        <color indexed="9"/>
        <rFont val="Arial"/>
        <family val="2"/>
      </rPr>
      <t>1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</si>
  <si>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1</t>
    </r>
  </si>
  <si>
    <r>
      <t xml:space="preserve">          -  Recursos Propios </t>
    </r>
    <r>
      <rPr>
        <sz val="10"/>
        <color indexed="9"/>
        <rFont val="Arial"/>
        <family val="2"/>
      </rPr>
      <t>2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</si>
  <si>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2</t>
    </r>
  </si>
  <si>
    <r>
      <t xml:space="preserve">          -  Recursos Propios </t>
    </r>
    <r>
      <rPr>
        <sz val="10"/>
        <color indexed="9"/>
        <rFont val="Arial"/>
        <family val="2"/>
      </rPr>
      <t>4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</si>
  <si>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4</t>
    </r>
  </si>
  <si>
    <r>
      <t xml:space="preserve">          -  Recursos Propios</t>
    </r>
    <r>
      <rPr>
        <sz val="10"/>
        <color indexed="9"/>
        <rFont val="Arial"/>
        <family val="2"/>
      </rPr>
      <t xml:space="preserve"> 5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</si>
  <si>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5</t>
    </r>
  </si>
  <si>
    <r>
      <t xml:space="preserve">          -  Recursos Propios </t>
    </r>
    <r>
      <rPr>
        <sz val="10"/>
        <color indexed="9"/>
        <rFont val="Arial"/>
        <family val="2"/>
      </rPr>
      <t>6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</si>
  <si>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6</t>
    </r>
  </si>
  <si>
    <r>
      <t xml:space="preserve">          -  Recursos Propios</t>
    </r>
    <r>
      <rPr>
        <sz val="10"/>
        <color indexed="9"/>
        <rFont val="Arial"/>
        <family val="2"/>
      </rPr>
      <t xml:space="preserve"> 7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</si>
  <si>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7</t>
    </r>
  </si>
  <si>
    <r>
      <t xml:space="preserve">          -  Recursos Propios </t>
    </r>
    <r>
      <rPr>
        <sz val="10"/>
        <color indexed="9"/>
        <rFont val="Arial"/>
        <family val="2"/>
      </rPr>
      <t>8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</si>
  <si>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8</t>
    </r>
  </si>
  <si>
    <r>
      <t xml:space="preserve">          -  Recursos Propios </t>
    </r>
    <r>
      <rPr>
        <sz val="10"/>
        <color indexed="9"/>
        <rFont val="Arial"/>
        <family val="2"/>
      </rPr>
      <t>9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</si>
  <si>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9</t>
    </r>
  </si>
  <si>
    <r>
      <t xml:space="preserve">          -  Recursos Propios </t>
    </r>
    <r>
      <rPr>
        <sz val="10"/>
        <color indexed="9"/>
        <rFont val="Arial"/>
        <family val="2"/>
      </rPr>
      <t>10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</si>
  <si>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10</t>
    </r>
  </si>
  <si>
    <r>
      <t xml:space="preserve">          -  Recursos Propios </t>
    </r>
    <r>
      <rPr>
        <sz val="10"/>
        <color indexed="9"/>
        <rFont val="Arial"/>
        <family val="2"/>
      </rPr>
      <t>11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</si>
  <si>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11</t>
    </r>
  </si>
  <si>
    <r>
      <t xml:space="preserve">          -  Recursos Propios </t>
    </r>
    <r>
      <rPr>
        <sz val="10"/>
        <color indexed="9"/>
        <rFont val="Arial"/>
        <family val="2"/>
      </rPr>
      <t>12</t>
    </r>
  </si>
  <si>
    <r>
      <t xml:space="preserve">          -  Recursos Propios </t>
    </r>
    <r>
      <rPr>
        <sz val="10"/>
        <color indexed="9"/>
        <rFont val="Arial"/>
        <family val="2"/>
      </rPr>
      <t>13</t>
    </r>
  </si>
  <si>
    <r>
      <t xml:space="preserve">          -  Transferencias Administración Central </t>
    </r>
    <r>
      <rPr>
        <sz val="10"/>
        <color indexed="9"/>
        <rFont val="Arial"/>
        <family val="2"/>
      </rPr>
      <t>13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</si>
  <si>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</si>
  <si>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</si>
  <si>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</si>
  <si>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</si>
  <si>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</si>
  <si>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</si>
  <si>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</si>
  <si>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</si>
  <si>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</si>
  <si>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</si>
  <si>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</si>
  <si>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</si>
  <si>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 ANTERIOR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</si>
  <si>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</si>
  <si>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</si>
  <si>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</si>
  <si>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</si>
  <si>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</si>
  <si>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</si>
  <si>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</si>
  <si>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</si>
  <si>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</si>
  <si>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</si>
  <si>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</si>
  <si>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</si>
  <si>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</si>
  <si>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</si>
  <si>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(14)/(13)</t>
  </si>
  <si>
    <t>(15)/(14)</t>
  </si>
  <si>
    <t>(28)</t>
  </si>
  <si>
    <t>(29)</t>
  </si>
  <si>
    <t>Amortización Cartera FONCEP</t>
  </si>
  <si>
    <t>Comisión Manejo Cartera FER</t>
  </si>
  <si>
    <t>Valorización Acuerdo 180 de 2005</t>
  </si>
  <si>
    <t>Rendimientos Financieros SGP</t>
  </si>
  <si>
    <t xml:space="preserve">Vigencia </t>
  </si>
  <si>
    <t>Vigencia Anterior-Reservas</t>
  </si>
  <si>
    <t>Vigencia Anterior-Pasivos Exigibles</t>
  </si>
  <si>
    <t>Continuidad - Vigencia Actual</t>
  </si>
  <si>
    <t>Continuidad - Vigencia Futura</t>
  </si>
  <si>
    <t>Ampliación - Vigencia Actual</t>
  </si>
  <si>
    <t>Ampliación - Vigencia Futura</t>
  </si>
  <si>
    <t>Cuotas Partes</t>
  </si>
  <si>
    <t>Recursos de Reservas</t>
  </si>
  <si>
    <t>Recursos de Pasivos Exigibles</t>
  </si>
  <si>
    <t>Otros Recursos del Balance  de Destinación Específica</t>
  </si>
  <si>
    <t>Recursos del Balance SGP Vigencia Anterior</t>
  </si>
  <si>
    <r>
      <t xml:space="preserve">Nota: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Incluye Venta de Activos, Donaciones y Otros Recursos de Capital, Recursos Reservas, Recursos Pasivos y Otros Recursos del Balance de Destinación Específica y de SGP vigencia anterior</t>
    </r>
  </si>
  <si>
    <t>Rendimientos Provenientes de Recursos de Destinación Específica</t>
  </si>
  <si>
    <t xml:space="preserve">         1) Servicios Personales </t>
  </si>
  <si>
    <t xml:space="preserve">     E.  Pago de Cesantías</t>
  </si>
  <si>
    <t xml:space="preserve">          - Pago de Cesantías Afiliados (Recursos Propios)</t>
  </si>
  <si>
    <t xml:space="preserve">          - Provisión Pago de Cesantías (Transferencias Administración Central)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</si>
</sst>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0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sz val="10"/>
      <color indexed="8"/>
      <name val="Arial Unicode MS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 Unicode MS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Protection="1"/>
    <xf numFmtId="0" fontId="2" fillId="0" borderId="0" xfId="0" applyFont="1"/>
    <xf numFmtId="0" fontId="3" fillId="0" borderId="0" xfId="0" applyFont="1" applyFill="1" applyProtection="1"/>
    <xf numFmtId="3" fontId="3" fillId="0" borderId="0" xfId="0" applyNumberFormat="1" applyFont="1" applyProtection="1"/>
    <xf numFmtId="0" fontId="2" fillId="0" borderId="0" xfId="0" applyFont="1" applyProtection="1">
      <protection locked="0"/>
    </xf>
    <xf numFmtId="164" fontId="3" fillId="0" borderId="0" xfId="0" applyNumberFormat="1" applyFont="1" applyFill="1" applyProtection="1"/>
    <xf numFmtId="0" fontId="2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Fill="1" applyAlignment="1" applyProtection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3" fontId="10" fillId="0" borderId="0" xfId="0" applyNumberFormat="1" applyFont="1" applyProtection="1"/>
    <xf numFmtId="0" fontId="2" fillId="4" borderId="0" xfId="0" applyFont="1" applyFill="1" applyProtection="1"/>
    <xf numFmtId="0" fontId="2" fillId="4" borderId="0" xfId="0" applyFont="1" applyFill="1"/>
    <xf numFmtId="0" fontId="3" fillId="4" borderId="0" xfId="0" applyFont="1" applyFill="1" applyProtection="1"/>
    <xf numFmtId="3" fontId="10" fillId="4" borderId="0" xfId="0" applyNumberFormat="1" applyFont="1" applyFill="1" applyProtection="1"/>
    <xf numFmtId="0" fontId="2" fillId="5" borderId="0" xfId="0" applyFont="1" applyFill="1" applyProtection="1"/>
    <xf numFmtId="0" fontId="2" fillId="5" borderId="0" xfId="0" applyFont="1" applyFill="1"/>
    <xf numFmtId="0" fontId="3" fillId="5" borderId="0" xfId="0" applyFont="1" applyFill="1" applyProtection="1"/>
    <xf numFmtId="3" fontId="10" fillId="5" borderId="0" xfId="0" applyNumberFormat="1" applyFont="1" applyFill="1" applyProtection="1"/>
    <xf numFmtId="3" fontId="3" fillId="4" borderId="0" xfId="0" applyNumberFormat="1" applyFont="1" applyFill="1" applyProtection="1"/>
    <xf numFmtId="49" fontId="13" fillId="6" borderId="2" xfId="1" applyNumberFormat="1" applyFont="1" applyFill="1" applyBorder="1" applyAlignment="1">
      <alignment horizontal="center"/>
    </xf>
    <xf numFmtId="0" fontId="13" fillId="6" borderId="2" xfId="1" applyFont="1" applyFill="1" applyBorder="1" applyAlignment="1">
      <alignment horizontal="center"/>
    </xf>
    <xf numFmtId="0" fontId="12" fillId="0" borderId="0" xfId="1"/>
    <xf numFmtId="49" fontId="13" fillId="0" borderId="1" xfId="1" applyNumberFormat="1" applyFont="1" applyFill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49" fontId="12" fillId="0" borderId="0" xfId="1" applyNumberFormat="1"/>
    <xf numFmtId="0" fontId="2" fillId="2" borderId="3" xfId="0" applyFont="1" applyFill="1" applyBorder="1" applyAlignment="1" applyProtection="1">
      <alignment horizontal="center" vertical="top" wrapText="1" shrinkToFit="1"/>
      <protection locked="0"/>
    </xf>
    <xf numFmtId="0" fontId="2" fillId="2" borderId="4" xfId="0" applyFont="1" applyFill="1" applyBorder="1" applyAlignment="1" applyProtection="1">
      <alignment horizontal="center" vertical="top" wrapText="1" shrinkToFit="1"/>
      <protection locked="0"/>
    </xf>
    <xf numFmtId="165" fontId="9" fillId="0" borderId="4" xfId="0" applyNumberFormat="1" applyFont="1" applyFill="1" applyBorder="1" applyAlignment="1" applyProtection="1">
      <alignment horizontal="center" vertical="top"/>
    </xf>
    <xf numFmtId="165" fontId="9" fillId="0" borderId="5" xfId="0" applyNumberFormat="1" applyFont="1" applyFill="1" applyBorder="1" applyAlignment="1" applyProtection="1">
      <alignment horizontal="center" vertical="top"/>
    </xf>
    <xf numFmtId="165" fontId="6" fillId="0" borderId="4" xfId="0" applyNumberFormat="1" applyFont="1" applyFill="1" applyBorder="1" applyAlignment="1" applyProtection="1">
      <alignment horizontal="center" vertical="top"/>
    </xf>
    <xf numFmtId="165" fontId="6" fillId="0" borderId="5" xfId="0" applyNumberFormat="1" applyFont="1" applyFill="1" applyBorder="1" applyAlignment="1" applyProtection="1">
      <alignment horizontal="center" vertical="top"/>
    </xf>
    <xf numFmtId="3" fontId="4" fillId="0" borderId="0" xfId="0" applyNumberFormat="1" applyFont="1" applyProtection="1"/>
    <xf numFmtId="3" fontId="4" fillId="0" borderId="0" xfId="2" applyNumberFormat="1" applyFont="1" applyProtection="1"/>
    <xf numFmtId="3" fontId="5" fillId="0" borderId="0" xfId="2" applyNumberFormat="1" applyFont="1" applyProtection="1"/>
    <xf numFmtId="3" fontId="6" fillId="0" borderId="6" xfId="0" quotePrefix="1" applyNumberFormat="1" applyFont="1" applyBorder="1" applyAlignment="1" applyProtection="1">
      <alignment horizontal="center"/>
    </xf>
    <xf numFmtId="1" fontId="6" fillId="0" borderId="7" xfId="0" applyNumberFormat="1" applyFont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3" fontId="3" fillId="3" borderId="0" xfId="0" applyNumberFormat="1" applyFont="1" applyFill="1" applyProtection="1"/>
    <xf numFmtId="0" fontId="3" fillId="3" borderId="0" xfId="0" applyFont="1" applyFill="1" applyProtection="1"/>
    <xf numFmtId="0" fontId="7" fillId="2" borderId="4" xfId="0" applyFont="1" applyFill="1" applyBorder="1" applyAlignment="1" applyProtection="1">
      <alignment vertical="top" wrapText="1"/>
      <protection locked="0"/>
    </xf>
    <xf numFmtId="164" fontId="7" fillId="2" borderId="4" xfId="0" applyNumberFormat="1" applyFont="1" applyFill="1" applyBorder="1" applyAlignment="1" applyProtection="1">
      <alignment vertical="top" wrapText="1"/>
      <protection locked="0"/>
    </xf>
    <xf numFmtId="164" fontId="8" fillId="2" borderId="4" xfId="0" applyNumberFormat="1" applyFont="1" applyFill="1" applyBorder="1" applyAlignment="1" applyProtection="1">
      <alignment vertical="top" wrapText="1"/>
      <protection locked="0"/>
    </xf>
    <xf numFmtId="3" fontId="14" fillId="3" borderId="0" xfId="0" applyNumberFormat="1" applyFont="1" applyFill="1" applyAlignment="1" applyProtection="1">
      <alignment horizontal="left" wrapText="1"/>
    </xf>
    <xf numFmtId="1" fontId="14" fillId="3" borderId="0" xfId="0" applyNumberFormat="1" applyFont="1" applyFill="1" applyAlignment="1" applyProtection="1">
      <alignment horizontal="center" wrapText="1"/>
    </xf>
    <xf numFmtId="0" fontId="14" fillId="3" borderId="0" xfId="0" applyFont="1" applyFill="1" applyAlignment="1" applyProtection="1">
      <alignment wrapText="1"/>
    </xf>
    <xf numFmtId="3" fontId="14" fillId="3" borderId="0" xfId="0" applyNumberFormat="1" applyFont="1" applyFill="1" applyAlignment="1" applyProtection="1">
      <alignment horizontal="left"/>
    </xf>
    <xf numFmtId="49" fontId="16" fillId="3" borderId="0" xfId="0" applyNumberFormat="1" applyFont="1" applyFill="1" applyBorder="1" applyAlignment="1" applyProtection="1">
      <alignment horizontal="left"/>
      <protection locked="0"/>
    </xf>
    <xf numFmtId="3" fontId="9" fillId="3" borderId="0" xfId="0" applyNumberFormat="1" applyFont="1" applyFill="1" applyAlignment="1" applyProtection="1">
      <alignment horizontal="left"/>
    </xf>
    <xf numFmtId="0" fontId="9" fillId="3" borderId="0" xfId="0" applyFont="1" applyFill="1" applyBorder="1" applyProtection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12" fillId="0" borderId="0" xfId="1" applyFont="1"/>
    <xf numFmtId="49" fontId="13" fillId="0" borderId="0" xfId="1" applyNumberFormat="1" applyFont="1" applyFill="1" applyAlignment="1">
      <alignment horizontal="left" wrapText="1"/>
    </xf>
    <xf numFmtId="49" fontId="12" fillId="0" borderId="1" xfId="1" applyNumberFormat="1" applyBorder="1"/>
    <xf numFmtId="0" fontId="13" fillId="0" borderId="0" xfId="1" applyFont="1" applyFill="1" applyAlignment="1">
      <alignment horizontal="left" wrapText="1"/>
    </xf>
    <xf numFmtId="0" fontId="12" fillId="0" borderId="1" xfId="1" applyBorder="1"/>
    <xf numFmtId="0" fontId="14" fillId="3" borderId="0" xfId="0" applyFont="1" applyFill="1" applyAlignment="1" applyProtection="1"/>
    <xf numFmtId="0" fontId="2" fillId="0" borderId="0" xfId="0" applyFont="1" applyFill="1" applyProtection="1">
      <protection locked="0"/>
    </xf>
    <xf numFmtId="49" fontId="13" fillId="6" borderId="0" xfId="1" applyNumberFormat="1" applyFont="1" applyFill="1" applyBorder="1" applyAlignment="1">
      <alignment horizontal="center"/>
    </xf>
    <xf numFmtId="0" fontId="13" fillId="6" borderId="0" xfId="1" applyFont="1" applyFill="1" applyBorder="1" applyAlignment="1">
      <alignment horizontal="center"/>
    </xf>
    <xf numFmtId="0" fontId="14" fillId="3" borderId="0" xfId="0" applyFont="1" applyFill="1" applyAlignment="1" applyProtection="1">
      <alignment horizontal="left" vertical="top" wrapText="1"/>
    </xf>
    <xf numFmtId="0" fontId="17" fillId="6" borderId="0" xfId="1" applyFont="1" applyFill="1" applyBorder="1" applyAlignment="1">
      <alignment horizontal="center"/>
    </xf>
    <xf numFmtId="3" fontId="6" fillId="0" borderId="3" xfId="0" applyNumberFormat="1" applyFont="1" applyFill="1" applyBorder="1" applyAlignment="1" applyProtection="1">
      <alignment vertical="top" wrapText="1"/>
    </xf>
    <xf numFmtId="3" fontId="6" fillId="0" borderId="4" xfId="0" applyNumberFormat="1" applyFont="1" applyFill="1" applyBorder="1" applyAlignment="1" applyProtection="1">
      <alignment vertical="top" wrapText="1"/>
    </xf>
    <xf numFmtId="3" fontId="6" fillId="2" borderId="4" xfId="0" applyNumberFormat="1" applyFont="1" applyFill="1" applyBorder="1" applyAlignment="1" applyProtection="1">
      <alignment vertical="top" wrapText="1"/>
      <protection locked="0"/>
    </xf>
    <xf numFmtId="3" fontId="6" fillId="0" borderId="4" xfId="0" applyNumberFormat="1" applyFont="1" applyFill="1" applyBorder="1" applyAlignment="1" applyProtection="1">
      <alignment vertical="top"/>
    </xf>
    <xf numFmtId="3" fontId="6" fillId="0" borderId="4" xfId="0" applyNumberFormat="1" applyFont="1" applyBorder="1" applyAlignment="1" applyProtection="1">
      <alignment vertical="top" wrapText="1"/>
    </xf>
    <xf numFmtId="3" fontId="9" fillId="0" borderId="4" xfId="0" applyNumberFormat="1" applyFont="1" applyBorder="1" applyAlignment="1" applyProtection="1">
      <alignment vertical="top" wrapText="1"/>
    </xf>
    <xf numFmtId="3" fontId="9" fillId="2" borderId="4" xfId="0" applyNumberFormat="1" applyFont="1" applyFill="1" applyBorder="1" applyAlignment="1" applyProtection="1">
      <alignment vertical="top" wrapText="1"/>
      <protection locked="0"/>
    </xf>
    <xf numFmtId="3" fontId="6" fillId="5" borderId="8" xfId="0" applyNumberFormat="1" applyFont="1" applyFill="1" applyBorder="1" applyAlignment="1" applyProtection="1">
      <alignment vertical="top" wrapText="1"/>
    </xf>
    <xf numFmtId="165" fontId="6" fillId="5" borderId="8" xfId="0" applyNumberFormat="1" applyFont="1" applyFill="1" applyBorder="1" applyAlignment="1" applyProtection="1">
      <alignment horizontal="center" vertical="top"/>
    </xf>
    <xf numFmtId="165" fontId="6" fillId="5" borderId="9" xfId="0" applyNumberFormat="1" applyFont="1" applyFill="1" applyBorder="1" applyAlignment="1" applyProtection="1">
      <alignment horizontal="center" vertical="top"/>
    </xf>
    <xf numFmtId="3" fontId="6" fillId="5" borderId="10" xfId="0" applyNumberFormat="1" applyFont="1" applyFill="1" applyBorder="1" applyAlignment="1" applyProtection="1">
      <alignment vertical="top" wrapText="1"/>
    </xf>
    <xf numFmtId="165" fontId="6" fillId="5" borderId="10" xfId="0" applyNumberFormat="1" applyFont="1" applyFill="1" applyBorder="1" applyAlignment="1" applyProtection="1">
      <alignment horizontal="center" vertical="top"/>
    </xf>
    <xf numFmtId="165" fontId="6" fillId="5" borderId="11" xfId="0" applyNumberFormat="1" applyFont="1" applyFill="1" applyBorder="1" applyAlignment="1" applyProtection="1">
      <alignment horizontal="center" vertical="top"/>
    </xf>
    <xf numFmtId="3" fontId="6" fillId="5" borderId="12" xfId="0" applyNumberFormat="1" applyFont="1" applyFill="1" applyBorder="1" applyAlignment="1" applyProtection="1">
      <alignment vertical="top" wrapText="1"/>
    </xf>
    <xf numFmtId="165" fontId="6" fillId="5" borderId="13" xfId="0" applyNumberFormat="1" applyFont="1" applyFill="1" applyBorder="1" applyAlignment="1" applyProtection="1">
      <alignment horizontal="center" vertical="top"/>
    </xf>
    <xf numFmtId="165" fontId="6" fillId="5" borderId="14" xfId="0" applyNumberFormat="1" applyFont="1" applyFill="1" applyBorder="1" applyAlignment="1" applyProtection="1">
      <alignment horizontal="center" vertical="top"/>
    </xf>
    <xf numFmtId="165" fontId="6" fillId="5" borderId="15" xfId="0" applyNumberFormat="1" applyFont="1" applyFill="1" applyBorder="1" applyAlignment="1" applyProtection="1">
      <alignment horizontal="center" vertical="top"/>
    </xf>
    <xf numFmtId="3" fontId="9" fillId="0" borderId="4" xfId="0" applyNumberFormat="1" applyFont="1" applyFill="1" applyBorder="1" applyAlignment="1" applyProtection="1">
      <alignment vertical="top" wrapText="1"/>
    </xf>
    <xf numFmtId="3" fontId="9" fillId="0" borderId="4" xfId="0" applyNumberFormat="1" applyFont="1" applyFill="1" applyBorder="1" applyAlignment="1">
      <alignment vertical="top" wrapText="1"/>
    </xf>
    <xf numFmtId="3" fontId="9" fillId="0" borderId="4" xfId="0" applyNumberFormat="1" applyFont="1" applyBorder="1" applyAlignment="1">
      <alignment vertical="top" wrapText="1"/>
    </xf>
    <xf numFmtId="3" fontId="9" fillId="0" borderId="4" xfId="0" applyNumberFormat="1" applyFont="1" applyFill="1" applyBorder="1" applyAlignment="1" applyProtection="1">
      <alignment vertical="top"/>
    </xf>
    <xf numFmtId="3" fontId="9" fillId="0" borderId="4" xfId="0" applyNumberFormat="1" applyFont="1" applyBorder="1" applyAlignment="1">
      <alignment vertical="top"/>
    </xf>
    <xf numFmtId="3" fontId="9" fillId="0" borderId="4" xfId="0" applyNumberFormat="1" applyFont="1" applyFill="1" applyBorder="1" applyAlignment="1" applyProtection="1">
      <alignment vertical="top" wrapText="1"/>
      <protection locked="0"/>
    </xf>
    <xf numFmtId="3" fontId="9" fillId="2" borderId="6" xfId="0" applyNumberFormat="1" applyFont="1" applyFill="1" applyBorder="1" applyAlignment="1" applyProtection="1">
      <alignment vertical="top" wrapText="1"/>
      <protection locked="0"/>
    </xf>
    <xf numFmtId="3" fontId="6" fillId="5" borderId="15" xfId="0" applyNumberFormat="1" applyFont="1" applyFill="1" applyBorder="1" applyAlignment="1" applyProtection="1">
      <alignment vertical="top" wrapText="1"/>
    </xf>
    <xf numFmtId="165" fontId="6" fillId="0" borderId="3" xfId="0" applyNumberFormat="1" applyFont="1" applyFill="1" applyBorder="1" applyAlignment="1" applyProtection="1">
      <alignment horizontal="center" vertical="top"/>
    </xf>
    <xf numFmtId="165" fontId="6" fillId="0" borderId="16" xfId="0" applyNumberFormat="1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8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8" fillId="2" borderId="7" xfId="0" applyFont="1" applyFill="1" applyBorder="1" applyAlignment="1" applyProtection="1">
      <alignment wrapText="1"/>
      <protection locked="0"/>
    </xf>
    <xf numFmtId="3" fontId="6" fillId="6" borderId="17" xfId="0" applyNumberFormat="1" applyFont="1" applyFill="1" applyBorder="1" applyAlignment="1" applyProtection="1">
      <alignment horizontal="centerContinuous"/>
    </xf>
    <xf numFmtId="3" fontId="6" fillId="6" borderId="18" xfId="0" applyNumberFormat="1" applyFont="1" applyFill="1" applyBorder="1" applyAlignment="1" applyProtection="1">
      <alignment horizontal="centerContinuous"/>
    </xf>
    <xf numFmtId="3" fontId="6" fillId="6" borderId="19" xfId="0" applyNumberFormat="1" applyFont="1" applyFill="1" applyBorder="1" applyAlignment="1" applyProtection="1">
      <alignment horizontal="centerContinuous"/>
    </xf>
    <xf numFmtId="3" fontId="6" fillId="0" borderId="7" xfId="0" quotePrefix="1" applyNumberFormat="1" applyFont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 indent="1"/>
    </xf>
    <xf numFmtId="0" fontId="9" fillId="0" borderId="4" xfId="0" quotePrefix="1" applyFont="1" applyFill="1" applyBorder="1" applyAlignment="1">
      <alignment horizontal="left" vertical="top" wrapText="1" indent="2"/>
    </xf>
    <xf numFmtId="0" fontId="6" fillId="0" borderId="4" xfId="0" applyFont="1" applyFill="1" applyBorder="1" applyAlignment="1" applyProtection="1">
      <alignment horizontal="left" vertical="top" indent="1"/>
    </xf>
    <xf numFmtId="0" fontId="9" fillId="0" borderId="4" xfId="0" quotePrefix="1" applyFont="1" applyFill="1" applyBorder="1" applyAlignment="1" applyProtection="1">
      <alignment horizontal="left" vertical="top" wrapText="1" indent="2"/>
    </xf>
    <xf numFmtId="0" fontId="9" fillId="0" borderId="4" xfId="0" applyFont="1" applyFill="1" applyBorder="1" applyAlignment="1">
      <alignment horizontal="left" vertical="top" indent="3"/>
    </xf>
    <xf numFmtId="0" fontId="9" fillId="0" borderId="4" xfId="0" applyFont="1" applyFill="1" applyBorder="1" applyAlignment="1">
      <alignment horizontal="left" vertical="top" indent="4"/>
    </xf>
    <xf numFmtId="0" fontId="9" fillId="0" borderId="4" xfId="0" applyFont="1" applyFill="1" applyBorder="1" applyAlignment="1">
      <alignment horizontal="left" vertical="top" indent="5"/>
    </xf>
    <xf numFmtId="0" fontId="9" fillId="0" borderId="4" xfId="0" quotePrefix="1" applyFont="1" applyFill="1" applyBorder="1" applyAlignment="1">
      <alignment horizontal="left" vertical="top" wrapText="1" indent="2" shrinkToFit="1"/>
    </xf>
    <xf numFmtId="0" fontId="9" fillId="0" borderId="4" xfId="0" applyFont="1" applyFill="1" applyBorder="1" applyAlignment="1">
      <alignment horizontal="left" vertical="top" indent="2"/>
    </xf>
    <xf numFmtId="0" fontId="9" fillId="0" borderId="4" xfId="0" applyFont="1" applyFill="1" applyBorder="1" applyAlignment="1" applyProtection="1">
      <alignment horizontal="left" vertical="top" indent="1"/>
    </xf>
    <xf numFmtId="0" fontId="6" fillId="0" borderId="4" xfId="0" applyFont="1" applyFill="1" applyBorder="1" applyAlignment="1" applyProtection="1">
      <alignment vertical="top" wrapText="1"/>
    </xf>
    <xf numFmtId="0" fontId="9" fillId="0" borderId="4" xfId="0" applyFont="1" applyFill="1" applyBorder="1" applyAlignment="1" applyProtection="1">
      <alignment vertical="top" wrapText="1"/>
    </xf>
    <xf numFmtId="0" fontId="9" fillId="0" borderId="4" xfId="0" applyFont="1" applyFill="1" applyBorder="1" applyAlignment="1">
      <alignment vertical="top" wrapText="1"/>
    </xf>
    <xf numFmtId="0" fontId="6" fillId="0" borderId="8" xfId="0" applyFont="1" applyFill="1" applyBorder="1" applyAlignment="1" applyProtection="1">
      <alignment vertical="top" wrapText="1"/>
    </xf>
    <xf numFmtId="0" fontId="6" fillId="0" borderId="10" xfId="0" applyFont="1" applyFill="1" applyBorder="1" applyAlignment="1" applyProtection="1">
      <alignment vertical="top" wrapText="1"/>
    </xf>
    <xf numFmtId="0" fontId="6" fillId="0" borderId="12" xfId="0" applyFont="1" applyFill="1" applyBorder="1" applyAlignment="1" applyProtection="1">
      <alignment vertical="top" wrapText="1"/>
    </xf>
    <xf numFmtId="0" fontId="9" fillId="0" borderId="6" xfId="0" applyFont="1" applyFill="1" applyBorder="1" applyAlignment="1">
      <alignment vertical="top" wrapText="1"/>
    </xf>
    <xf numFmtId="0" fontId="6" fillId="0" borderId="15" xfId="0" applyFont="1" applyFill="1" applyBorder="1" applyAlignment="1" applyProtection="1">
      <alignment vertical="top" wrapText="1"/>
    </xf>
    <xf numFmtId="0" fontId="9" fillId="3" borderId="0" xfId="0" applyFont="1" applyFill="1" applyProtection="1"/>
    <xf numFmtId="0" fontId="16" fillId="3" borderId="0" xfId="0" applyFont="1" applyFill="1" applyAlignment="1" applyProtection="1"/>
    <xf numFmtId="3" fontId="15" fillId="3" borderId="0" xfId="0" applyNumberFormat="1" applyFont="1" applyFill="1" applyAlignment="1" applyProtection="1">
      <alignment horizontal="left"/>
    </xf>
    <xf numFmtId="3" fontId="6" fillId="0" borderId="20" xfId="0" applyNumberFormat="1" applyFont="1" applyFill="1" applyBorder="1" applyAlignment="1" applyProtection="1">
      <alignment horizontal="center" vertical="top" wrapText="1"/>
      <protection locked="0"/>
    </xf>
    <xf numFmtId="3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7" xfId="0" applyFont="1" applyFill="1" applyBorder="1" applyAlignment="1" applyProtection="1">
      <alignment vertical="center"/>
    </xf>
    <xf numFmtId="0" fontId="6" fillId="6" borderId="16" xfId="0" applyFont="1" applyFill="1" applyBorder="1" applyAlignment="1" applyProtection="1">
      <alignment horizontal="center"/>
    </xf>
    <xf numFmtId="0" fontId="3" fillId="3" borderId="0" xfId="0" applyFont="1" applyFill="1" applyAlignment="1">
      <alignment vertical="top"/>
    </xf>
    <xf numFmtId="0" fontId="9" fillId="0" borderId="4" xfId="0" applyFont="1" applyFill="1" applyBorder="1" applyAlignment="1">
      <alignment horizontal="left" vertical="top" indent="6"/>
    </xf>
    <xf numFmtId="0" fontId="8" fillId="0" borderId="4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3" fontId="9" fillId="0" borderId="4" xfId="0" applyNumberFormat="1" applyFont="1" applyFill="1" applyBorder="1" applyAlignment="1" applyProtection="1">
      <alignment vertical="top"/>
      <protection locked="0"/>
    </xf>
    <xf numFmtId="0" fontId="6" fillId="0" borderId="3" xfId="0" applyFont="1" applyFill="1" applyBorder="1" applyAlignment="1" applyProtection="1">
      <alignment horizontal="center" vertical="center" wrapText="1" shrinkToFit="1"/>
    </xf>
    <xf numFmtId="0" fontId="6" fillId="0" borderId="6" xfId="0" applyFont="1" applyFill="1" applyBorder="1" applyAlignment="1" applyProtection="1">
      <alignment horizontal="center" vertical="center" wrapText="1" shrinkToFi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left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  <xf numFmtId="3" fontId="6" fillId="6" borderId="24" xfId="0" applyNumberFormat="1" applyFont="1" applyFill="1" applyBorder="1" applyAlignment="1" applyProtection="1">
      <alignment horizontal="center" vertical="center" wrapText="1"/>
    </xf>
    <xf numFmtId="3" fontId="6" fillId="6" borderId="25" xfId="0" applyNumberFormat="1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/>
    </xf>
    <xf numFmtId="0" fontId="6" fillId="6" borderId="18" xfId="0" applyFont="1" applyFill="1" applyBorder="1" applyAlignment="1" applyProtection="1">
      <alignment horizontal="center"/>
    </xf>
    <xf numFmtId="0" fontId="6" fillId="6" borderId="19" xfId="0" applyFont="1" applyFill="1" applyBorder="1" applyAlignment="1" applyProtection="1">
      <alignment horizontal="center"/>
    </xf>
  </cellXfs>
  <cellStyles count="3">
    <cellStyle name="Normal" xfId="0" builtinId="0"/>
    <cellStyle name="Normal_ENTIDADES" xfId="1"/>
    <cellStyle name="Porcentaje" xfId="2" builtinId="5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Style="combo" dx="15" fmlaLink="$A$1" fmlaRange="ENTIDADES!$C$2:$C$23" noThreeD="1" val="14"/>
</file>

<file path=xl/ctrlProps/ctrlProp4.xml><?xml version="1.0" encoding="utf-8"?>
<formControlPr xmlns="http://schemas.microsoft.com/office/spreadsheetml/2009/9/main" objectType="Drop" dropStyle="combo" dx="15" fmlaLink="$A$2" fmlaRange="ENTIDADES!$G$1:$G$13" noThreeD="1" sel="7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0</xdr:row>
          <xdr:rowOff>0</xdr:rowOff>
        </xdr:from>
        <xdr:to>
          <xdr:col>2</xdr:col>
          <xdr:colOff>800100</xdr:colOff>
          <xdr:row>1</xdr:row>
          <xdr:rowOff>28575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Agregado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800100</xdr:colOff>
          <xdr:row>0</xdr:row>
          <xdr:rowOff>0</xdr:rowOff>
        </xdr:from>
        <xdr:to>
          <xdr:col>2</xdr:col>
          <xdr:colOff>1590675</xdr:colOff>
          <xdr:row>1</xdr:row>
          <xdr:rowOff>28575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C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Desagregado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</xdr:row>
          <xdr:rowOff>219075</xdr:rowOff>
        </xdr:from>
        <xdr:to>
          <xdr:col>3</xdr:col>
          <xdr:colOff>28575</xdr:colOff>
          <xdr:row>4</xdr:row>
          <xdr:rowOff>19050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180975</xdr:rowOff>
        </xdr:from>
        <xdr:to>
          <xdr:col>3</xdr:col>
          <xdr:colOff>1209675</xdr:colOff>
          <xdr:row>10</xdr:row>
          <xdr:rowOff>9525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G24"/>
  <sheetViews>
    <sheetView topLeftCell="C1" workbookViewId="0">
      <selection activeCell="F1" sqref="F1:G13"/>
    </sheetView>
  </sheetViews>
  <sheetFormatPr baseColWidth="10" defaultRowHeight="12.75" x14ac:dyDescent="0.2"/>
  <cols>
    <col min="1" max="1" width="6.5703125" style="31" customWidth="1"/>
    <col min="2" max="2" width="14.85546875" style="34" customWidth="1"/>
    <col min="3" max="3" width="66.5703125" style="31" customWidth="1"/>
    <col min="4" max="4" width="30.85546875" style="31" customWidth="1"/>
    <col min="5" max="6" width="11.42578125" style="31"/>
    <col min="7" max="7" width="16.85546875" style="31" customWidth="1"/>
    <col min="8" max="16384" width="11.42578125" style="31"/>
  </cols>
  <sheetData>
    <row r="1" spans="1:7" ht="15" customHeight="1" x14ac:dyDescent="0.3">
      <c r="B1" s="29" t="s">
        <v>173</v>
      </c>
      <c r="C1" s="30" t="s">
        <v>174</v>
      </c>
      <c r="D1" s="30" t="s">
        <v>175</v>
      </c>
      <c r="F1" s="31">
        <v>1</v>
      </c>
      <c r="G1" s="62" t="s">
        <v>268</v>
      </c>
    </row>
    <row r="2" spans="1:7" ht="15" customHeight="1" x14ac:dyDescent="0.3">
      <c r="A2" s="31">
        <v>1</v>
      </c>
      <c r="B2" s="69"/>
      <c r="C2" s="72" t="s">
        <v>229</v>
      </c>
      <c r="D2" s="70"/>
      <c r="F2" s="31">
        <v>2</v>
      </c>
      <c r="G2" s="62" t="s">
        <v>256</v>
      </c>
    </row>
    <row r="3" spans="1:7" ht="15" customHeight="1" x14ac:dyDescent="0.3">
      <c r="A3" s="31">
        <v>2</v>
      </c>
      <c r="B3" s="32">
        <v>135</v>
      </c>
      <c r="C3" s="33" t="s">
        <v>218</v>
      </c>
      <c r="E3" s="32">
        <v>135</v>
      </c>
      <c r="F3" s="31">
        <v>3</v>
      </c>
      <c r="G3" s="62" t="s">
        <v>257</v>
      </c>
    </row>
    <row r="4" spans="1:7" ht="15" customHeight="1" x14ac:dyDescent="0.3">
      <c r="A4" s="31">
        <v>3</v>
      </c>
      <c r="B4" s="32">
        <v>200</v>
      </c>
      <c r="C4" s="33" t="s">
        <v>209</v>
      </c>
      <c r="E4" s="32">
        <v>200</v>
      </c>
      <c r="F4" s="31">
        <v>4</v>
      </c>
      <c r="G4" s="62" t="s">
        <v>258</v>
      </c>
    </row>
    <row r="5" spans="1:7" ht="15" customHeight="1" x14ac:dyDescent="0.3">
      <c r="A5" s="31">
        <v>4</v>
      </c>
      <c r="B5" s="32">
        <v>201</v>
      </c>
      <c r="C5" s="33" t="s">
        <v>211</v>
      </c>
      <c r="E5" s="32">
        <v>201</v>
      </c>
      <c r="F5" s="31">
        <v>5</v>
      </c>
      <c r="G5" s="62" t="s">
        <v>259</v>
      </c>
    </row>
    <row r="6" spans="1:7" ht="15" customHeight="1" x14ac:dyDescent="0.3">
      <c r="A6" s="31">
        <v>5</v>
      </c>
      <c r="B6" s="32">
        <v>203</v>
      </c>
      <c r="C6" s="33" t="s">
        <v>205</v>
      </c>
      <c r="E6" s="32">
        <v>203</v>
      </c>
      <c r="F6" s="31">
        <v>6</v>
      </c>
      <c r="G6" s="62" t="s">
        <v>260</v>
      </c>
    </row>
    <row r="7" spans="1:7" ht="15" customHeight="1" x14ac:dyDescent="0.3">
      <c r="A7" s="31">
        <v>6</v>
      </c>
      <c r="B7" s="32">
        <v>204</v>
      </c>
      <c r="C7" s="33" t="s">
        <v>217</v>
      </c>
      <c r="E7" s="32">
        <v>204</v>
      </c>
      <c r="F7" s="31">
        <v>7</v>
      </c>
      <c r="G7" s="62" t="s">
        <v>261</v>
      </c>
    </row>
    <row r="8" spans="1:7" ht="15" customHeight="1" x14ac:dyDescent="0.3">
      <c r="A8" s="31">
        <v>7</v>
      </c>
      <c r="B8" s="32">
        <v>206</v>
      </c>
      <c r="C8" s="33" t="s">
        <v>208</v>
      </c>
      <c r="E8" s="32">
        <v>206</v>
      </c>
      <c r="F8" s="31">
        <v>8</v>
      </c>
      <c r="G8" s="62" t="s">
        <v>262</v>
      </c>
    </row>
    <row r="9" spans="1:7" ht="15" customHeight="1" x14ac:dyDescent="0.2">
      <c r="A9" s="31">
        <v>8</v>
      </c>
      <c r="B9" s="64">
        <v>208</v>
      </c>
      <c r="C9" s="66" t="s">
        <v>220</v>
      </c>
      <c r="E9" s="64">
        <v>208</v>
      </c>
      <c r="F9" s="31">
        <v>9</v>
      </c>
      <c r="G9" s="62" t="s">
        <v>263</v>
      </c>
    </row>
    <row r="10" spans="1:7" ht="15" customHeight="1" x14ac:dyDescent="0.3">
      <c r="A10" s="31">
        <v>9</v>
      </c>
      <c r="B10" s="32">
        <v>211</v>
      </c>
      <c r="C10" s="33" t="s">
        <v>213</v>
      </c>
      <c r="E10" s="32">
        <v>211</v>
      </c>
      <c r="F10" s="31">
        <v>10</v>
      </c>
      <c r="G10" s="62" t="s">
        <v>264</v>
      </c>
    </row>
    <row r="11" spans="1:7" ht="15" customHeight="1" x14ac:dyDescent="0.3">
      <c r="A11" s="31">
        <v>10</v>
      </c>
      <c r="B11" s="32">
        <v>213</v>
      </c>
      <c r="C11" s="33" t="s">
        <v>214</v>
      </c>
      <c r="E11" s="32">
        <v>213</v>
      </c>
      <c r="F11" s="31">
        <v>11</v>
      </c>
      <c r="G11" s="62" t="s">
        <v>265</v>
      </c>
    </row>
    <row r="12" spans="1:7" ht="15" customHeight="1" x14ac:dyDescent="0.3">
      <c r="A12" s="31">
        <v>11</v>
      </c>
      <c r="B12" s="32">
        <v>214</v>
      </c>
      <c r="C12" s="33" t="s">
        <v>212</v>
      </c>
      <c r="E12" s="32">
        <v>214</v>
      </c>
      <c r="F12" s="31">
        <v>12</v>
      </c>
      <c r="G12" s="62" t="s">
        <v>266</v>
      </c>
    </row>
    <row r="13" spans="1:7" ht="15" customHeight="1" x14ac:dyDescent="0.3">
      <c r="A13" s="31">
        <v>12</v>
      </c>
      <c r="B13" s="32">
        <v>215</v>
      </c>
      <c r="C13" s="33" t="s">
        <v>215</v>
      </c>
      <c r="E13" s="32">
        <v>215</v>
      </c>
      <c r="F13" s="31">
        <v>13</v>
      </c>
      <c r="G13" s="62" t="s">
        <v>267</v>
      </c>
    </row>
    <row r="14" spans="1:7" ht="15" customHeight="1" x14ac:dyDescent="0.3">
      <c r="A14" s="31">
        <v>13</v>
      </c>
      <c r="B14" s="32">
        <v>216</v>
      </c>
      <c r="C14" s="33" t="s">
        <v>177</v>
      </c>
      <c r="E14" s="32">
        <v>216</v>
      </c>
    </row>
    <row r="15" spans="1:7" ht="15" customHeight="1" x14ac:dyDescent="0.3">
      <c r="A15" s="31">
        <v>14</v>
      </c>
      <c r="B15" s="32">
        <v>217</v>
      </c>
      <c r="C15" s="33" t="s">
        <v>206</v>
      </c>
      <c r="E15" s="32">
        <v>217</v>
      </c>
    </row>
    <row r="16" spans="1:7" ht="15" customHeight="1" x14ac:dyDescent="0.3">
      <c r="A16" s="31">
        <v>15</v>
      </c>
      <c r="B16" s="32">
        <v>218</v>
      </c>
      <c r="C16" s="33" t="s">
        <v>216</v>
      </c>
      <c r="E16" s="32">
        <v>218</v>
      </c>
    </row>
    <row r="17" spans="1:5" ht="15" customHeight="1" x14ac:dyDescent="0.3">
      <c r="A17" s="31">
        <v>16</v>
      </c>
      <c r="B17" s="32">
        <v>219</v>
      </c>
      <c r="C17" s="33" t="s">
        <v>210</v>
      </c>
      <c r="E17" s="32">
        <v>219</v>
      </c>
    </row>
    <row r="18" spans="1:5" ht="15" customHeight="1" x14ac:dyDescent="0.3">
      <c r="A18" s="31">
        <v>17</v>
      </c>
      <c r="B18" s="32">
        <v>220</v>
      </c>
      <c r="C18" s="33" t="s">
        <v>204</v>
      </c>
      <c r="E18" s="32">
        <v>220</v>
      </c>
    </row>
    <row r="19" spans="1:5" ht="15" customHeight="1" x14ac:dyDescent="0.3">
      <c r="A19" s="31">
        <v>18</v>
      </c>
      <c r="B19" s="32">
        <v>226</v>
      </c>
      <c r="C19" s="33" t="s">
        <v>207</v>
      </c>
      <c r="E19" s="32">
        <v>226</v>
      </c>
    </row>
    <row r="20" spans="1:5" ht="15" customHeight="1" x14ac:dyDescent="0.3">
      <c r="A20" s="31">
        <v>19</v>
      </c>
      <c r="B20" s="32">
        <v>227</v>
      </c>
      <c r="C20" s="33" t="s">
        <v>219</v>
      </c>
      <c r="E20" s="32">
        <v>227</v>
      </c>
    </row>
    <row r="21" spans="1:5" x14ac:dyDescent="0.2">
      <c r="A21" s="31">
        <v>20</v>
      </c>
      <c r="B21" s="34">
        <v>228</v>
      </c>
      <c r="C21" s="31" t="s">
        <v>221</v>
      </c>
      <c r="E21" s="34">
        <v>228</v>
      </c>
    </row>
    <row r="22" spans="1:5" ht="15" x14ac:dyDescent="0.3">
      <c r="A22" s="31">
        <v>21</v>
      </c>
      <c r="B22" s="63">
        <v>230</v>
      </c>
      <c r="C22" s="65" t="s">
        <v>176</v>
      </c>
      <c r="E22" s="63">
        <v>230</v>
      </c>
    </row>
    <row r="23" spans="1:5" x14ac:dyDescent="0.2">
      <c r="A23" s="31">
        <v>21</v>
      </c>
      <c r="B23" s="34">
        <v>235</v>
      </c>
      <c r="C23" s="62" t="s">
        <v>222</v>
      </c>
      <c r="E23" s="34">
        <v>235</v>
      </c>
    </row>
    <row r="24" spans="1:5" x14ac:dyDescent="0.2">
      <c r="E24" s="34"/>
    </row>
  </sheetData>
  <phoneticPr fontId="1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D450"/>
  <sheetViews>
    <sheetView tabSelected="1" view="pageBreakPreview" zoomScale="75" zoomScaleNormal="75" zoomScaleSheetLayoutView="75" workbookViewId="0">
      <pane xSplit="3" ySplit="11" topLeftCell="D107" activePane="bottomRight" state="frozen"/>
      <selection activeCell="C1" sqref="C1"/>
      <selection pane="topRight" activeCell="D1" sqref="D1"/>
      <selection pane="bottomLeft" activeCell="C12" sqref="C12"/>
      <selection pane="bottomRight" activeCell="D123" sqref="D123"/>
    </sheetView>
  </sheetViews>
  <sheetFormatPr baseColWidth="10" defaultRowHeight="14.1" customHeight="1" zeroHeight="1" x14ac:dyDescent="0.2"/>
  <cols>
    <col min="1" max="1" width="4.140625" style="1" hidden="1" customWidth="1"/>
    <col min="2" max="2" width="16.5703125" style="2" hidden="1" customWidth="1"/>
    <col min="3" max="3" width="59.7109375" style="3" customWidth="1"/>
    <col min="4" max="4" width="18.28515625" style="4" customWidth="1"/>
    <col min="5" max="5" width="20" style="4" bestFit="1" customWidth="1"/>
    <col min="6" max="6" width="18.28515625" style="4" customWidth="1"/>
    <col min="7" max="18" width="15.7109375" style="4" customWidth="1"/>
    <col min="19" max="30" width="9.140625" style="3" customWidth="1"/>
    <col min="31" max="31" width="64.140625" style="3" customWidth="1"/>
    <col min="32" max="32" width="94.5703125" style="3" customWidth="1"/>
    <col min="33" max="16384" width="11.42578125" style="3"/>
  </cols>
  <sheetData>
    <row r="1" spans="1:42" ht="32.25" customHeight="1" x14ac:dyDescent="0.25">
      <c r="A1" s="68">
        <v>1</v>
      </c>
      <c r="C1" s="49"/>
      <c r="D1" s="53" t="s">
        <v>191</v>
      </c>
      <c r="E1" s="54">
        <v>2010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42" ht="54.75" customHeight="1" x14ac:dyDescent="0.25">
      <c r="A2" s="68">
        <v>7</v>
      </c>
      <c r="C2" s="55" t="s">
        <v>226</v>
      </c>
      <c r="D2" s="55"/>
      <c r="E2" s="55"/>
      <c r="F2" s="55"/>
      <c r="G2" s="55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42" ht="18.75" customHeight="1" x14ac:dyDescent="0.25">
      <c r="C3" s="143" t="s">
        <v>0</v>
      </c>
      <c r="D3" s="143"/>
      <c r="E3" s="143"/>
      <c r="F3" s="143"/>
      <c r="G3" s="143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42" ht="20.25" customHeight="1" x14ac:dyDescent="0.25">
      <c r="C4" s="67" t="s">
        <v>228</v>
      </c>
      <c r="D4" s="128">
        <v>19</v>
      </c>
      <c r="E4" s="67"/>
      <c r="F4" s="67"/>
      <c r="G4" s="67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42" ht="44.25" customHeight="1" x14ac:dyDescent="0.25">
      <c r="B5" s="5"/>
      <c r="C5" s="71" t="str">
        <f>+UPPER(VLOOKUP($A$1,Entidades,3,0))</f>
        <v>SELECCIONE SU ENTIDAD AQUÍ</v>
      </c>
      <c r="D5" s="129"/>
      <c r="E5" s="56"/>
      <c r="F5" s="56"/>
      <c r="G5" s="56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1:42" ht="9" customHeight="1" x14ac:dyDescent="0.25">
      <c r="B6" s="5"/>
      <c r="C6" s="57" t="s">
        <v>1</v>
      </c>
      <c r="D6" s="58"/>
      <c r="E6" s="56"/>
      <c r="F6" s="56"/>
      <c r="G6" s="56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</row>
    <row r="7" spans="1:42" ht="20.25" customHeight="1" thickBot="1" x14ac:dyDescent="0.3">
      <c r="B7" s="5"/>
      <c r="C7" s="59" t="s">
        <v>178</v>
      </c>
      <c r="D7" s="58"/>
      <c r="E7" s="56"/>
      <c r="F7" s="56"/>
      <c r="G7" s="56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</row>
    <row r="8" spans="1:42" ht="14.1" hidden="1" customHeight="1" thickBot="1" x14ac:dyDescent="0.3">
      <c r="B8" s="5"/>
      <c r="C8" s="3" t="s">
        <v>2</v>
      </c>
      <c r="E8" s="41"/>
      <c r="F8" s="41"/>
      <c r="G8" s="42"/>
      <c r="H8" s="43">
        <v>1.0349999999999999</v>
      </c>
      <c r="I8" s="43">
        <v>1.03</v>
      </c>
      <c r="J8" s="43">
        <v>1.03</v>
      </c>
      <c r="K8" s="43">
        <v>1.03</v>
      </c>
      <c r="L8" s="43">
        <v>1.03</v>
      </c>
      <c r="M8" s="43">
        <v>1.03</v>
      </c>
      <c r="N8" s="43">
        <v>1.03</v>
      </c>
      <c r="O8" s="43">
        <v>1.03</v>
      </c>
      <c r="P8" s="43">
        <v>1.03</v>
      </c>
      <c r="Q8" s="43"/>
      <c r="R8" s="43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42" ht="14.1" customHeight="1" thickBot="1" x14ac:dyDescent="0.25">
      <c r="A9" s="1" t="s">
        <v>3</v>
      </c>
      <c r="B9" s="5"/>
      <c r="C9" s="144" t="s">
        <v>4</v>
      </c>
      <c r="D9" s="147" t="str">
        <f>+"PRESUPUESTO "&amp;E1</f>
        <v>PRESUPUESTO 2010</v>
      </c>
      <c r="E9" s="148"/>
      <c r="F9" s="148"/>
      <c r="G9" s="104" t="s">
        <v>5</v>
      </c>
      <c r="H9" s="105"/>
      <c r="I9" s="105"/>
      <c r="J9" s="105"/>
      <c r="K9" s="105"/>
      <c r="L9" s="105"/>
      <c r="M9" s="106"/>
      <c r="N9" s="104"/>
      <c r="O9" s="105"/>
      <c r="P9" s="106"/>
      <c r="Q9" s="106"/>
      <c r="R9" s="106"/>
      <c r="S9" s="149" t="s">
        <v>6</v>
      </c>
      <c r="T9" s="150"/>
      <c r="U9" s="150"/>
      <c r="V9" s="150"/>
      <c r="W9" s="150"/>
      <c r="X9" s="150"/>
      <c r="Y9" s="150"/>
      <c r="Z9" s="150"/>
      <c r="AA9" s="150"/>
      <c r="AB9" s="151"/>
      <c r="AC9" s="133"/>
      <c r="AD9" s="133"/>
      <c r="AE9" s="139" t="s">
        <v>231</v>
      </c>
      <c r="AF9" s="141" t="str">
        <f>+"OBSERVACIONES SOBRE EL DECREMENTO O INCREMENTO  (Comparando Exclusivamente "&amp;$E$1&amp;" contra "&amp;$G$10&amp;" )"</f>
        <v>OBSERVACIONES SOBRE EL DECREMENTO O INCREMENTO  (Comparando Exclusivamente 2010 contra 2011 )</v>
      </c>
    </row>
    <row r="10" spans="1:42" ht="36.75" customHeight="1" thickBot="1" x14ac:dyDescent="0.25">
      <c r="A10" s="1" t="s">
        <v>3</v>
      </c>
      <c r="B10" s="5"/>
      <c r="C10" s="145"/>
      <c r="D10" s="130" t="str">
        <f>+ "VIGENTE 
A "&amp;VLOOKUP($A$2,meses,2,0)</f>
        <v>VIGENTE 
A JUNIO</v>
      </c>
      <c r="E10" s="130" t="str">
        <f>+ "EJECUTADO 
A "&amp;VLOOKUP($A$2,meses,2,0)</f>
        <v>EJECUTADO 
A JUNIO</v>
      </c>
      <c r="F10" s="131" t="s">
        <v>7</v>
      </c>
      <c r="G10" s="45">
        <f>+E1+1</f>
        <v>2011</v>
      </c>
      <c r="H10" s="45">
        <f>+G10+1</f>
        <v>2012</v>
      </c>
      <c r="I10" s="45">
        <f t="shared" ref="I10:R10" si="0">+H10+1</f>
        <v>2013</v>
      </c>
      <c r="J10" s="45">
        <f t="shared" si="0"/>
        <v>2014</v>
      </c>
      <c r="K10" s="45">
        <f t="shared" si="0"/>
        <v>2015</v>
      </c>
      <c r="L10" s="45">
        <f t="shared" si="0"/>
        <v>2016</v>
      </c>
      <c r="M10" s="45">
        <f t="shared" si="0"/>
        <v>2017</v>
      </c>
      <c r="N10" s="45">
        <f t="shared" si="0"/>
        <v>2018</v>
      </c>
      <c r="O10" s="45">
        <f t="shared" si="0"/>
        <v>2019</v>
      </c>
      <c r="P10" s="45">
        <f t="shared" si="0"/>
        <v>2020</v>
      </c>
      <c r="Q10" s="45">
        <f t="shared" si="0"/>
        <v>2021</v>
      </c>
      <c r="R10" s="45">
        <f t="shared" si="0"/>
        <v>2022</v>
      </c>
      <c r="S10" s="132" t="s">
        <v>8</v>
      </c>
      <c r="T10" s="132" t="s">
        <v>9</v>
      </c>
      <c r="U10" s="132" t="s">
        <v>10</v>
      </c>
      <c r="V10" s="132" t="s">
        <v>11</v>
      </c>
      <c r="W10" s="132" t="s">
        <v>12</v>
      </c>
      <c r="X10" s="132" t="s">
        <v>13</v>
      </c>
      <c r="Y10" s="132" t="s">
        <v>14</v>
      </c>
      <c r="Z10" s="132" t="s">
        <v>15</v>
      </c>
      <c r="AA10" s="132" t="s">
        <v>16</v>
      </c>
      <c r="AB10" s="132" t="s">
        <v>17</v>
      </c>
      <c r="AC10" s="132" t="s">
        <v>283</v>
      </c>
      <c r="AD10" s="132" t="s">
        <v>284</v>
      </c>
      <c r="AE10" s="140"/>
      <c r="AF10" s="142"/>
    </row>
    <row r="11" spans="1:42" ht="14.25" customHeight="1" thickBot="1" x14ac:dyDescent="0.25">
      <c r="A11" s="1" t="s">
        <v>3</v>
      </c>
      <c r="B11" s="5"/>
      <c r="C11" s="146"/>
      <c r="D11" s="107" t="s">
        <v>18</v>
      </c>
      <c r="E11" s="44" t="s">
        <v>19</v>
      </c>
      <c r="F11" s="44" t="s">
        <v>20</v>
      </c>
      <c r="G11" s="44" t="s">
        <v>21</v>
      </c>
      <c r="H11" s="44" t="s">
        <v>22</v>
      </c>
      <c r="I11" s="44" t="s">
        <v>23</v>
      </c>
      <c r="J11" s="44" t="s">
        <v>24</v>
      </c>
      <c r="K11" s="44" t="s">
        <v>25</v>
      </c>
      <c r="L11" s="44" t="s">
        <v>26</v>
      </c>
      <c r="M11" s="44" t="s">
        <v>27</v>
      </c>
      <c r="N11" s="44" t="s">
        <v>28</v>
      </c>
      <c r="O11" s="44" t="s">
        <v>29</v>
      </c>
      <c r="P11" s="44" t="s">
        <v>30</v>
      </c>
      <c r="Q11" s="44" t="s">
        <v>269</v>
      </c>
      <c r="R11" s="44" t="s">
        <v>270</v>
      </c>
      <c r="S11" s="44" t="s">
        <v>271</v>
      </c>
      <c r="T11" s="44" t="s">
        <v>272</v>
      </c>
      <c r="U11" s="44" t="s">
        <v>273</v>
      </c>
      <c r="V11" s="44" t="s">
        <v>274</v>
      </c>
      <c r="W11" s="44" t="s">
        <v>275</v>
      </c>
      <c r="X11" s="44" t="s">
        <v>276</v>
      </c>
      <c r="Y11" s="44" t="s">
        <v>277</v>
      </c>
      <c r="Z11" s="44" t="s">
        <v>278</v>
      </c>
      <c r="AA11" s="44" t="s">
        <v>279</v>
      </c>
      <c r="AB11" s="44" t="s">
        <v>280</v>
      </c>
      <c r="AC11" s="44" t="s">
        <v>281</v>
      </c>
      <c r="AD11" s="44" t="s">
        <v>282</v>
      </c>
      <c r="AE11" s="44" t="s">
        <v>285</v>
      </c>
      <c r="AF11" s="44" t="s">
        <v>286</v>
      </c>
      <c r="AG11" s="44"/>
      <c r="AH11" s="44"/>
      <c r="AI11" s="44"/>
      <c r="AJ11" s="44"/>
      <c r="AK11" s="44"/>
      <c r="AL11" s="44"/>
      <c r="AM11" s="44"/>
      <c r="AN11" s="44"/>
      <c r="AO11" s="44"/>
      <c r="AP11" s="44"/>
    </row>
    <row r="12" spans="1:42" s="7" customFormat="1" ht="17.25" customHeight="1" x14ac:dyDescent="0.2">
      <c r="A12" s="7" t="s">
        <v>3</v>
      </c>
      <c r="B12" s="8"/>
      <c r="C12" s="108" t="s">
        <v>31</v>
      </c>
      <c r="D12" s="73">
        <f t="shared" ref="D12:R12" si="1">+D13+D57+D87</f>
        <v>0</v>
      </c>
      <c r="E12" s="73">
        <f t="shared" si="1"/>
        <v>0</v>
      </c>
      <c r="F12" s="73">
        <f t="shared" si="1"/>
        <v>0</v>
      </c>
      <c r="G12" s="73">
        <f t="shared" si="1"/>
        <v>0</v>
      </c>
      <c r="H12" s="73">
        <f t="shared" si="1"/>
        <v>0</v>
      </c>
      <c r="I12" s="73">
        <f t="shared" si="1"/>
        <v>0</v>
      </c>
      <c r="J12" s="73">
        <f t="shared" si="1"/>
        <v>0</v>
      </c>
      <c r="K12" s="73">
        <f t="shared" si="1"/>
        <v>0</v>
      </c>
      <c r="L12" s="73">
        <f t="shared" si="1"/>
        <v>0</v>
      </c>
      <c r="M12" s="73">
        <f t="shared" si="1"/>
        <v>0</v>
      </c>
      <c r="N12" s="73">
        <f t="shared" si="1"/>
        <v>0</v>
      </c>
      <c r="O12" s="73">
        <f t="shared" si="1"/>
        <v>0</v>
      </c>
      <c r="P12" s="73">
        <f t="shared" si="1"/>
        <v>0</v>
      </c>
      <c r="Q12" s="73">
        <f t="shared" si="1"/>
        <v>0</v>
      </c>
      <c r="R12" s="73">
        <f t="shared" si="1"/>
        <v>0</v>
      </c>
      <c r="S12" s="98" t="str">
        <f t="shared" ref="S12:AD16" si="2">IF(F12=0,"0",G12/F12-1)</f>
        <v>0</v>
      </c>
      <c r="T12" s="99" t="str">
        <f t="shared" si="2"/>
        <v>0</v>
      </c>
      <c r="U12" s="98" t="str">
        <f t="shared" si="2"/>
        <v>0</v>
      </c>
      <c r="V12" s="98" t="str">
        <f t="shared" si="2"/>
        <v>0</v>
      </c>
      <c r="W12" s="98" t="str">
        <f t="shared" si="2"/>
        <v>0</v>
      </c>
      <c r="X12" s="98" t="str">
        <f t="shared" si="2"/>
        <v>0</v>
      </c>
      <c r="Y12" s="98" t="str">
        <f t="shared" si="2"/>
        <v>0</v>
      </c>
      <c r="Z12" s="98" t="str">
        <f t="shared" si="2"/>
        <v>0</v>
      </c>
      <c r="AA12" s="98" t="str">
        <f t="shared" si="2"/>
        <v>0</v>
      </c>
      <c r="AB12" s="98" t="str">
        <f>IF(O12=0,"0",P12/O12-1)</f>
        <v>0</v>
      </c>
      <c r="AC12" s="98" t="str">
        <f>IF(P12=0,"0",Q12/P12-1)</f>
        <v>0</v>
      </c>
      <c r="AD12" s="98" t="str">
        <f>IF(Q12=0,"0",R12/Q12-1)</f>
        <v>0</v>
      </c>
      <c r="AE12" s="35"/>
      <c r="AF12" s="46"/>
    </row>
    <row r="13" spans="1:42" s="7" customFormat="1" ht="15.75" customHeight="1" x14ac:dyDescent="0.2">
      <c r="A13" s="7" t="s">
        <v>3</v>
      </c>
      <c r="B13" s="8">
        <v>21</v>
      </c>
      <c r="C13" s="109" t="s">
        <v>224</v>
      </c>
      <c r="D13" s="74">
        <f>+D14+D16</f>
        <v>0</v>
      </c>
      <c r="E13" s="74">
        <f t="shared" ref="E13:P13" si="3">+E14+E16</f>
        <v>0</v>
      </c>
      <c r="F13" s="74">
        <f t="shared" si="3"/>
        <v>0</v>
      </c>
      <c r="G13" s="74">
        <f t="shared" si="3"/>
        <v>0</v>
      </c>
      <c r="H13" s="74">
        <f t="shared" si="3"/>
        <v>0</v>
      </c>
      <c r="I13" s="74">
        <f t="shared" si="3"/>
        <v>0</v>
      </c>
      <c r="J13" s="74">
        <f t="shared" si="3"/>
        <v>0</v>
      </c>
      <c r="K13" s="74">
        <f t="shared" si="3"/>
        <v>0</v>
      </c>
      <c r="L13" s="74">
        <f t="shared" si="3"/>
        <v>0</v>
      </c>
      <c r="M13" s="74">
        <f t="shared" si="3"/>
        <v>0</v>
      </c>
      <c r="N13" s="74">
        <f t="shared" si="3"/>
        <v>0</v>
      </c>
      <c r="O13" s="74">
        <f t="shared" si="3"/>
        <v>0</v>
      </c>
      <c r="P13" s="74">
        <f t="shared" si="3"/>
        <v>0</v>
      </c>
      <c r="Q13" s="74">
        <f>+Q14+Q16</f>
        <v>0</v>
      </c>
      <c r="R13" s="74">
        <f>+R14+R16</f>
        <v>0</v>
      </c>
      <c r="S13" s="39" t="str">
        <f>IF(F13=0,"0",G13/F13-1)</f>
        <v>0</v>
      </c>
      <c r="T13" s="40" t="str">
        <f t="shared" si="2"/>
        <v>0</v>
      </c>
      <c r="U13" s="39" t="str">
        <f t="shared" si="2"/>
        <v>0</v>
      </c>
      <c r="V13" s="39" t="str">
        <f t="shared" si="2"/>
        <v>0</v>
      </c>
      <c r="W13" s="39" t="str">
        <f t="shared" si="2"/>
        <v>0</v>
      </c>
      <c r="X13" s="39" t="str">
        <f t="shared" si="2"/>
        <v>0</v>
      </c>
      <c r="Y13" s="39" t="str">
        <f t="shared" si="2"/>
        <v>0</v>
      </c>
      <c r="Z13" s="39" t="str">
        <f t="shared" si="2"/>
        <v>0</v>
      </c>
      <c r="AA13" s="39" t="str">
        <f t="shared" si="2"/>
        <v>0</v>
      </c>
      <c r="AB13" s="39" t="str">
        <f t="shared" si="2"/>
        <v>0</v>
      </c>
      <c r="AC13" s="39" t="str">
        <f t="shared" si="2"/>
        <v>0</v>
      </c>
      <c r="AD13" s="39" t="str">
        <f t="shared" si="2"/>
        <v>0</v>
      </c>
      <c r="AE13" s="36"/>
      <c r="AF13" s="47"/>
    </row>
    <row r="14" spans="1:42" s="7" customFormat="1" ht="15.75" customHeight="1" x14ac:dyDescent="0.2">
      <c r="A14" s="7" t="s">
        <v>3</v>
      </c>
      <c r="B14" s="8">
        <v>211</v>
      </c>
      <c r="C14" s="109" t="s">
        <v>182</v>
      </c>
      <c r="D14" s="74">
        <f>+D15</f>
        <v>0</v>
      </c>
      <c r="E14" s="74">
        <f t="shared" ref="E14:R14" si="4">+E15</f>
        <v>0</v>
      </c>
      <c r="F14" s="74">
        <f t="shared" si="4"/>
        <v>0</v>
      </c>
      <c r="G14" s="74">
        <f t="shared" si="4"/>
        <v>0</v>
      </c>
      <c r="H14" s="74">
        <f t="shared" si="4"/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0</v>
      </c>
      <c r="P14" s="74">
        <f t="shared" si="4"/>
        <v>0</v>
      </c>
      <c r="Q14" s="74">
        <f t="shared" si="4"/>
        <v>0</v>
      </c>
      <c r="R14" s="74">
        <f t="shared" si="4"/>
        <v>0</v>
      </c>
      <c r="S14" s="39" t="str">
        <f>IF(F14=0,"0",G14/F14-1)</f>
        <v>0</v>
      </c>
      <c r="T14" s="40" t="str">
        <f t="shared" ref="T14:AD15" si="5">IF(G14=0,"0",H14/G14-1)</f>
        <v>0</v>
      </c>
      <c r="U14" s="39" t="str">
        <f t="shared" si="5"/>
        <v>0</v>
      </c>
      <c r="V14" s="39" t="str">
        <f t="shared" si="5"/>
        <v>0</v>
      </c>
      <c r="W14" s="39" t="str">
        <f t="shared" si="5"/>
        <v>0</v>
      </c>
      <c r="X14" s="39" t="str">
        <f t="shared" si="5"/>
        <v>0</v>
      </c>
      <c r="Y14" s="39" t="str">
        <f t="shared" si="5"/>
        <v>0</v>
      </c>
      <c r="Z14" s="39" t="str">
        <f t="shared" si="5"/>
        <v>0</v>
      </c>
      <c r="AA14" s="39" t="str">
        <f t="shared" si="5"/>
        <v>0</v>
      </c>
      <c r="AB14" s="39" t="str">
        <f t="shared" si="5"/>
        <v>0</v>
      </c>
      <c r="AC14" s="39" t="str">
        <f t="shared" si="5"/>
        <v>0</v>
      </c>
      <c r="AD14" s="39" t="str">
        <f t="shared" si="5"/>
        <v>0</v>
      </c>
      <c r="AE14" s="36"/>
      <c r="AF14" s="47"/>
    </row>
    <row r="15" spans="1:42" s="7" customFormat="1" ht="15.75" customHeight="1" x14ac:dyDescent="0.2">
      <c r="A15" s="7" t="s">
        <v>3</v>
      </c>
      <c r="B15" s="8">
        <v>21109</v>
      </c>
      <c r="C15" s="110" t="s">
        <v>183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37" t="str">
        <f>IF(F15=0,"0",G15/F15-1)</f>
        <v>0</v>
      </c>
      <c r="T15" s="38" t="str">
        <f t="shared" si="5"/>
        <v>0</v>
      </c>
      <c r="U15" s="37" t="str">
        <f t="shared" si="5"/>
        <v>0</v>
      </c>
      <c r="V15" s="37" t="str">
        <f t="shared" si="5"/>
        <v>0</v>
      </c>
      <c r="W15" s="37" t="str">
        <f t="shared" si="5"/>
        <v>0</v>
      </c>
      <c r="X15" s="37" t="str">
        <f t="shared" si="5"/>
        <v>0</v>
      </c>
      <c r="Y15" s="37" t="str">
        <f t="shared" si="5"/>
        <v>0</v>
      </c>
      <c r="Z15" s="37" t="str">
        <f t="shared" si="5"/>
        <v>0</v>
      </c>
      <c r="AA15" s="37" t="str">
        <f t="shared" si="5"/>
        <v>0</v>
      </c>
      <c r="AB15" s="37" t="str">
        <f t="shared" si="5"/>
        <v>0</v>
      </c>
      <c r="AC15" s="37" t="str">
        <f t="shared" si="5"/>
        <v>0</v>
      </c>
      <c r="AD15" s="37" t="str">
        <f t="shared" si="5"/>
        <v>0</v>
      </c>
      <c r="AE15" s="36"/>
      <c r="AF15" s="47"/>
    </row>
    <row r="16" spans="1:42" s="7" customFormat="1" ht="14.1" customHeight="1" x14ac:dyDescent="0.2">
      <c r="A16" s="7" t="s">
        <v>3</v>
      </c>
      <c r="B16" s="8" t="s">
        <v>32</v>
      </c>
      <c r="C16" s="111" t="s">
        <v>33</v>
      </c>
      <c r="D16" s="74">
        <f t="shared" ref="D16:R16" si="6">+D17+D19+D29+D39+D52+D53+D56</f>
        <v>0</v>
      </c>
      <c r="E16" s="74">
        <f t="shared" si="6"/>
        <v>0</v>
      </c>
      <c r="F16" s="74">
        <f t="shared" si="6"/>
        <v>0</v>
      </c>
      <c r="G16" s="74">
        <f t="shared" si="6"/>
        <v>0</v>
      </c>
      <c r="H16" s="74">
        <f t="shared" si="6"/>
        <v>0</v>
      </c>
      <c r="I16" s="74">
        <f t="shared" si="6"/>
        <v>0</v>
      </c>
      <c r="J16" s="74">
        <f t="shared" si="6"/>
        <v>0</v>
      </c>
      <c r="K16" s="74">
        <f t="shared" si="6"/>
        <v>0</v>
      </c>
      <c r="L16" s="74">
        <f t="shared" si="6"/>
        <v>0</v>
      </c>
      <c r="M16" s="74">
        <f t="shared" si="6"/>
        <v>0</v>
      </c>
      <c r="N16" s="74">
        <f t="shared" si="6"/>
        <v>0</v>
      </c>
      <c r="O16" s="74">
        <f t="shared" si="6"/>
        <v>0</v>
      </c>
      <c r="P16" s="74">
        <f t="shared" si="6"/>
        <v>0</v>
      </c>
      <c r="Q16" s="74">
        <f t="shared" si="6"/>
        <v>0</v>
      </c>
      <c r="R16" s="74">
        <f t="shared" si="6"/>
        <v>0</v>
      </c>
      <c r="S16" s="39" t="str">
        <f t="shared" si="2"/>
        <v>0</v>
      </c>
      <c r="T16" s="40" t="str">
        <f t="shared" si="2"/>
        <v>0</v>
      </c>
      <c r="U16" s="39" t="str">
        <f t="shared" si="2"/>
        <v>0</v>
      </c>
      <c r="V16" s="39" t="str">
        <f t="shared" si="2"/>
        <v>0</v>
      </c>
      <c r="W16" s="39" t="str">
        <f t="shared" si="2"/>
        <v>0</v>
      </c>
      <c r="X16" s="39" t="str">
        <f t="shared" si="2"/>
        <v>0</v>
      </c>
      <c r="Y16" s="39" t="str">
        <f t="shared" si="2"/>
        <v>0</v>
      </c>
      <c r="Z16" s="39" t="str">
        <f t="shared" si="2"/>
        <v>0</v>
      </c>
      <c r="AA16" s="39" t="str">
        <f t="shared" si="2"/>
        <v>0</v>
      </c>
      <c r="AB16" s="39" t="str">
        <f t="shared" si="2"/>
        <v>0</v>
      </c>
      <c r="AC16" s="39" t="str">
        <f t="shared" si="2"/>
        <v>0</v>
      </c>
      <c r="AD16" s="39" t="str">
        <f t="shared" si="2"/>
        <v>0</v>
      </c>
      <c r="AE16" s="100"/>
      <c r="AF16" s="100"/>
    </row>
    <row r="17" spans="1:212" s="9" customFormat="1" ht="14.1" customHeight="1" x14ac:dyDescent="0.2">
      <c r="A17" s="9" t="s">
        <v>3</v>
      </c>
      <c r="B17" s="134" t="s">
        <v>34</v>
      </c>
      <c r="C17" s="112" t="s">
        <v>35</v>
      </c>
      <c r="D17" s="90">
        <f>+D18</f>
        <v>0</v>
      </c>
      <c r="E17" s="90">
        <f>+E18</f>
        <v>0</v>
      </c>
      <c r="F17" s="90">
        <f t="shared" ref="F17:R17" si="7">+F18</f>
        <v>0</v>
      </c>
      <c r="G17" s="90">
        <f t="shared" si="7"/>
        <v>0</v>
      </c>
      <c r="H17" s="90">
        <f t="shared" si="7"/>
        <v>0</v>
      </c>
      <c r="I17" s="90">
        <f t="shared" si="7"/>
        <v>0</v>
      </c>
      <c r="J17" s="90">
        <f t="shared" si="7"/>
        <v>0</v>
      </c>
      <c r="K17" s="90">
        <f t="shared" si="7"/>
        <v>0</v>
      </c>
      <c r="L17" s="90">
        <f t="shared" si="7"/>
        <v>0</v>
      </c>
      <c r="M17" s="90">
        <f t="shared" si="7"/>
        <v>0</v>
      </c>
      <c r="N17" s="90">
        <f t="shared" si="7"/>
        <v>0</v>
      </c>
      <c r="O17" s="90">
        <f t="shared" si="7"/>
        <v>0</v>
      </c>
      <c r="P17" s="90">
        <f t="shared" si="7"/>
        <v>0</v>
      </c>
      <c r="Q17" s="90">
        <f t="shared" si="7"/>
        <v>0</v>
      </c>
      <c r="R17" s="90">
        <f t="shared" si="7"/>
        <v>0</v>
      </c>
      <c r="S17" s="37" t="str">
        <f t="shared" ref="S17:S39" si="8">IF(F17=0,"0",G17/F17-1)</f>
        <v>0</v>
      </c>
      <c r="T17" s="38" t="str">
        <f t="shared" ref="T17:T39" si="9">IF(G17=0,"0",H17/G17-1)</f>
        <v>0</v>
      </c>
      <c r="U17" s="37" t="str">
        <f t="shared" ref="U17:U39" si="10">IF(H17=0,"0",I17/H17-1)</f>
        <v>0</v>
      </c>
      <c r="V17" s="37" t="str">
        <f t="shared" ref="V17:V39" si="11">IF(I17=0,"0",J17/I17-1)</f>
        <v>0</v>
      </c>
      <c r="W17" s="37" t="str">
        <f t="shared" ref="W17:W39" si="12">IF(J17=0,"0",K17/J17-1)</f>
        <v>0</v>
      </c>
      <c r="X17" s="37" t="str">
        <f t="shared" ref="X17:X39" si="13">IF(K17=0,"0",L17/K17-1)</f>
        <v>0</v>
      </c>
      <c r="Y17" s="37" t="str">
        <f t="shared" ref="Y17:Y39" si="14">IF(L17=0,"0",M17/L17-1)</f>
        <v>0</v>
      </c>
      <c r="Z17" s="37" t="str">
        <f t="shared" ref="Z17:Z39" si="15">IF(M17=0,"0",N17/M17-1)</f>
        <v>0</v>
      </c>
      <c r="AA17" s="37" t="str">
        <f t="shared" ref="AA17:AA39" si="16">IF(N17=0,"0",O17/N17-1)</f>
        <v>0</v>
      </c>
      <c r="AB17" s="37" t="str">
        <f t="shared" ref="AB17:AD39" si="17">IF(O17=0,"0",P17/O17-1)</f>
        <v>0</v>
      </c>
      <c r="AC17" s="37" t="str">
        <f t="shared" si="17"/>
        <v>0</v>
      </c>
      <c r="AD17" s="37" t="str">
        <f t="shared" si="17"/>
        <v>0</v>
      </c>
      <c r="AE17" s="101"/>
      <c r="AF17" s="101"/>
    </row>
    <row r="18" spans="1:212" s="15" customFormat="1" ht="14.1" customHeight="1" x14ac:dyDescent="0.2">
      <c r="A18" s="12"/>
      <c r="B18" s="13" t="s">
        <v>36</v>
      </c>
      <c r="C18" s="113" t="s">
        <v>37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37" t="str">
        <f t="shared" si="8"/>
        <v>0</v>
      </c>
      <c r="T18" s="37" t="str">
        <f t="shared" si="9"/>
        <v>0</v>
      </c>
      <c r="U18" s="37" t="str">
        <f t="shared" si="10"/>
        <v>0</v>
      </c>
      <c r="V18" s="37" t="str">
        <f t="shared" si="11"/>
        <v>0</v>
      </c>
      <c r="W18" s="37" t="str">
        <f t="shared" si="12"/>
        <v>0</v>
      </c>
      <c r="X18" s="37" t="str">
        <f t="shared" si="13"/>
        <v>0</v>
      </c>
      <c r="Y18" s="37" t="str">
        <f t="shared" si="14"/>
        <v>0</v>
      </c>
      <c r="Z18" s="37" t="str">
        <f t="shared" si="15"/>
        <v>0</v>
      </c>
      <c r="AA18" s="37" t="str">
        <f t="shared" si="16"/>
        <v>0</v>
      </c>
      <c r="AB18" s="37" t="str">
        <f t="shared" si="17"/>
        <v>0</v>
      </c>
      <c r="AC18" s="37" t="str">
        <f t="shared" si="17"/>
        <v>0</v>
      </c>
      <c r="AD18" s="37" t="str">
        <f t="shared" si="17"/>
        <v>0</v>
      </c>
      <c r="AE18" s="101"/>
      <c r="AF18" s="101"/>
    </row>
    <row r="19" spans="1:212" s="9" customFormat="1" ht="14.1" customHeight="1" x14ac:dyDescent="0.2">
      <c r="A19" s="9" t="s">
        <v>3</v>
      </c>
      <c r="B19" s="15" t="s">
        <v>38</v>
      </c>
      <c r="C19" s="112" t="s">
        <v>39</v>
      </c>
      <c r="D19" s="90">
        <f>+D20+D21+D23+D27+D28+D22+D26</f>
        <v>0</v>
      </c>
      <c r="E19" s="90">
        <f>+E20+E21+E23+E27+E28+E22+E26</f>
        <v>0</v>
      </c>
      <c r="F19" s="90">
        <f t="shared" ref="F19:R19" si="18">+F20+F21+F23+F27+F28+F22+F26</f>
        <v>0</v>
      </c>
      <c r="G19" s="90">
        <f t="shared" si="18"/>
        <v>0</v>
      </c>
      <c r="H19" s="90">
        <f t="shared" si="18"/>
        <v>0</v>
      </c>
      <c r="I19" s="90">
        <f t="shared" si="18"/>
        <v>0</v>
      </c>
      <c r="J19" s="90">
        <f t="shared" si="18"/>
        <v>0</v>
      </c>
      <c r="K19" s="90">
        <f t="shared" si="18"/>
        <v>0</v>
      </c>
      <c r="L19" s="90">
        <f t="shared" si="18"/>
        <v>0</v>
      </c>
      <c r="M19" s="90">
        <f t="shared" si="18"/>
        <v>0</v>
      </c>
      <c r="N19" s="90">
        <f t="shared" si="18"/>
        <v>0</v>
      </c>
      <c r="O19" s="90">
        <f t="shared" si="18"/>
        <v>0</v>
      </c>
      <c r="P19" s="90">
        <f t="shared" si="18"/>
        <v>0</v>
      </c>
      <c r="Q19" s="90">
        <f t="shared" si="18"/>
        <v>0</v>
      </c>
      <c r="R19" s="90">
        <f t="shared" si="18"/>
        <v>0</v>
      </c>
      <c r="S19" s="37" t="str">
        <f t="shared" si="8"/>
        <v>0</v>
      </c>
      <c r="T19" s="38" t="str">
        <f t="shared" si="9"/>
        <v>0</v>
      </c>
      <c r="U19" s="37" t="str">
        <f t="shared" si="10"/>
        <v>0</v>
      </c>
      <c r="V19" s="37" t="str">
        <f t="shared" si="11"/>
        <v>0</v>
      </c>
      <c r="W19" s="37" t="str">
        <f t="shared" si="12"/>
        <v>0</v>
      </c>
      <c r="X19" s="37" t="str">
        <f t="shared" si="13"/>
        <v>0</v>
      </c>
      <c r="Y19" s="37" t="str">
        <f t="shared" si="14"/>
        <v>0</v>
      </c>
      <c r="Z19" s="37" t="str">
        <f t="shared" si="15"/>
        <v>0</v>
      </c>
      <c r="AA19" s="37" t="str">
        <f t="shared" si="16"/>
        <v>0</v>
      </c>
      <c r="AB19" s="37" t="str">
        <f t="shared" si="17"/>
        <v>0</v>
      </c>
      <c r="AC19" s="37" t="str">
        <f t="shared" si="17"/>
        <v>0</v>
      </c>
      <c r="AD19" s="37" t="str">
        <f t="shared" si="17"/>
        <v>0</v>
      </c>
      <c r="AE19" s="101"/>
      <c r="AF19" s="101"/>
    </row>
    <row r="20" spans="1:212" s="12" customFormat="1" ht="14.1" customHeight="1" x14ac:dyDescent="0.2">
      <c r="B20" s="13" t="s">
        <v>40</v>
      </c>
      <c r="C20" s="113" t="s">
        <v>41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37" t="str">
        <f t="shared" si="8"/>
        <v>0</v>
      </c>
      <c r="T20" s="37" t="str">
        <f t="shared" si="9"/>
        <v>0</v>
      </c>
      <c r="U20" s="37" t="str">
        <f t="shared" si="10"/>
        <v>0</v>
      </c>
      <c r="V20" s="37" t="str">
        <f t="shared" si="11"/>
        <v>0</v>
      </c>
      <c r="W20" s="37" t="str">
        <f t="shared" si="12"/>
        <v>0</v>
      </c>
      <c r="X20" s="37" t="str">
        <f t="shared" si="13"/>
        <v>0</v>
      </c>
      <c r="Y20" s="37" t="str">
        <f t="shared" si="14"/>
        <v>0</v>
      </c>
      <c r="Z20" s="37" t="str">
        <f t="shared" si="15"/>
        <v>0</v>
      </c>
      <c r="AA20" s="37" t="str">
        <f t="shared" si="16"/>
        <v>0</v>
      </c>
      <c r="AB20" s="37" t="str">
        <f t="shared" si="17"/>
        <v>0</v>
      </c>
      <c r="AC20" s="37" t="str">
        <f t="shared" si="17"/>
        <v>0</v>
      </c>
      <c r="AD20" s="37" t="str">
        <f t="shared" si="17"/>
        <v>0</v>
      </c>
      <c r="AE20" s="50"/>
      <c r="AF20" s="50"/>
    </row>
    <row r="21" spans="1:212" s="15" customFormat="1" ht="14.1" customHeight="1" x14ac:dyDescent="0.2">
      <c r="A21" s="12"/>
      <c r="B21" s="13" t="s">
        <v>42</v>
      </c>
      <c r="C21" s="113" t="s">
        <v>43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37" t="str">
        <f t="shared" si="8"/>
        <v>0</v>
      </c>
      <c r="T21" s="37" t="str">
        <f t="shared" si="9"/>
        <v>0</v>
      </c>
      <c r="U21" s="37" t="str">
        <f t="shared" si="10"/>
        <v>0</v>
      </c>
      <c r="V21" s="37" t="str">
        <f t="shared" si="11"/>
        <v>0</v>
      </c>
      <c r="W21" s="37" t="str">
        <f t="shared" si="12"/>
        <v>0</v>
      </c>
      <c r="X21" s="37" t="str">
        <f t="shared" si="13"/>
        <v>0</v>
      </c>
      <c r="Y21" s="37" t="str">
        <f t="shared" si="14"/>
        <v>0</v>
      </c>
      <c r="Z21" s="37" t="str">
        <f t="shared" si="15"/>
        <v>0</v>
      </c>
      <c r="AA21" s="37" t="str">
        <f t="shared" si="16"/>
        <v>0</v>
      </c>
      <c r="AB21" s="37" t="str">
        <f t="shared" si="17"/>
        <v>0</v>
      </c>
      <c r="AC21" s="37" t="str">
        <f t="shared" si="17"/>
        <v>0</v>
      </c>
      <c r="AD21" s="37" t="str">
        <f t="shared" si="17"/>
        <v>0</v>
      </c>
      <c r="AE21" s="101"/>
      <c r="AF21" s="101"/>
    </row>
    <row r="22" spans="1:212" s="15" customFormat="1" ht="14.1" customHeight="1" x14ac:dyDescent="0.2">
      <c r="A22" s="12"/>
      <c r="B22" s="13" t="s">
        <v>192</v>
      </c>
      <c r="C22" s="113" t="s">
        <v>193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37" t="str">
        <f t="shared" ref="S22:AD22" si="19">IF(F22=0,"0",G22/F22-1)</f>
        <v>0</v>
      </c>
      <c r="T22" s="37" t="str">
        <f t="shared" si="19"/>
        <v>0</v>
      </c>
      <c r="U22" s="37" t="str">
        <f t="shared" si="19"/>
        <v>0</v>
      </c>
      <c r="V22" s="37" t="str">
        <f t="shared" si="19"/>
        <v>0</v>
      </c>
      <c r="W22" s="37" t="str">
        <f t="shared" si="19"/>
        <v>0</v>
      </c>
      <c r="X22" s="37" t="str">
        <f t="shared" si="19"/>
        <v>0</v>
      </c>
      <c r="Y22" s="37" t="str">
        <f t="shared" si="19"/>
        <v>0</v>
      </c>
      <c r="Z22" s="37" t="str">
        <f t="shared" si="19"/>
        <v>0</v>
      </c>
      <c r="AA22" s="37" t="str">
        <f t="shared" si="19"/>
        <v>0</v>
      </c>
      <c r="AB22" s="37" t="str">
        <f t="shared" si="19"/>
        <v>0</v>
      </c>
      <c r="AC22" s="37" t="str">
        <f t="shared" si="19"/>
        <v>0</v>
      </c>
      <c r="AD22" s="37" t="str">
        <f t="shared" si="19"/>
        <v>0</v>
      </c>
      <c r="AE22" s="101"/>
      <c r="AF22" s="101"/>
    </row>
    <row r="23" spans="1:212" s="12" customFormat="1" ht="14.1" customHeight="1" x14ac:dyDescent="0.2">
      <c r="B23" s="12" t="s">
        <v>44</v>
      </c>
      <c r="C23" s="113" t="s">
        <v>45</v>
      </c>
      <c r="D23" s="91">
        <f>+D24+D25</f>
        <v>0</v>
      </c>
      <c r="E23" s="91">
        <f t="shared" ref="E23:R23" si="20">+E24+E25</f>
        <v>0</v>
      </c>
      <c r="F23" s="91">
        <f t="shared" si="20"/>
        <v>0</v>
      </c>
      <c r="G23" s="91">
        <f t="shared" si="20"/>
        <v>0</v>
      </c>
      <c r="H23" s="91">
        <f t="shared" si="20"/>
        <v>0</v>
      </c>
      <c r="I23" s="91">
        <f t="shared" si="20"/>
        <v>0</v>
      </c>
      <c r="J23" s="91">
        <f t="shared" si="20"/>
        <v>0</v>
      </c>
      <c r="K23" s="91">
        <f t="shared" si="20"/>
        <v>0</v>
      </c>
      <c r="L23" s="91">
        <f t="shared" si="20"/>
        <v>0</v>
      </c>
      <c r="M23" s="91">
        <f t="shared" si="20"/>
        <v>0</v>
      </c>
      <c r="N23" s="91">
        <f t="shared" si="20"/>
        <v>0</v>
      </c>
      <c r="O23" s="91">
        <f t="shared" si="20"/>
        <v>0</v>
      </c>
      <c r="P23" s="91">
        <f t="shared" si="20"/>
        <v>0</v>
      </c>
      <c r="Q23" s="91">
        <f t="shared" si="20"/>
        <v>0</v>
      </c>
      <c r="R23" s="91">
        <f t="shared" si="20"/>
        <v>0</v>
      </c>
      <c r="S23" s="37" t="str">
        <f t="shared" si="8"/>
        <v>0</v>
      </c>
      <c r="T23" s="37" t="str">
        <f t="shared" si="9"/>
        <v>0</v>
      </c>
      <c r="U23" s="37" t="str">
        <f t="shared" si="10"/>
        <v>0</v>
      </c>
      <c r="V23" s="37" t="str">
        <f t="shared" si="11"/>
        <v>0</v>
      </c>
      <c r="W23" s="37" t="str">
        <f t="shared" si="12"/>
        <v>0</v>
      </c>
      <c r="X23" s="37" t="str">
        <f t="shared" si="13"/>
        <v>0</v>
      </c>
      <c r="Y23" s="37" t="str">
        <f t="shared" si="14"/>
        <v>0</v>
      </c>
      <c r="Z23" s="37" t="str">
        <f t="shared" si="15"/>
        <v>0</v>
      </c>
      <c r="AA23" s="37" t="str">
        <f t="shared" si="16"/>
        <v>0</v>
      </c>
      <c r="AB23" s="37" t="str">
        <f t="shared" si="17"/>
        <v>0</v>
      </c>
      <c r="AC23" s="37" t="str">
        <f t="shared" si="17"/>
        <v>0</v>
      </c>
      <c r="AD23" s="37" t="str">
        <f t="shared" si="17"/>
        <v>0</v>
      </c>
      <c r="AE23" s="50"/>
      <c r="AF23" s="50"/>
    </row>
    <row r="24" spans="1:212" s="15" customFormat="1" ht="14.1" customHeight="1" x14ac:dyDescent="0.2">
      <c r="A24" s="12"/>
      <c r="B24" s="13" t="s">
        <v>46</v>
      </c>
      <c r="C24" s="114" t="s">
        <v>287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37" t="str">
        <f t="shared" si="8"/>
        <v>0</v>
      </c>
      <c r="T24" s="37" t="str">
        <f t="shared" si="9"/>
        <v>0</v>
      </c>
      <c r="U24" s="37" t="str">
        <f t="shared" si="10"/>
        <v>0</v>
      </c>
      <c r="V24" s="37" t="str">
        <f t="shared" si="11"/>
        <v>0</v>
      </c>
      <c r="W24" s="37" t="str">
        <f t="shared" si="12"/>
        <v>0</v>
      </c>
      <c r="X24" s="37" t="str">
        <f t="shared" si="13"/>
        <v>0</v>
      </c>
      <c r="Y24" s="37" t="str">
        <f t="shared" si="14"/>
        <v>0</v>
      </c>
      <c r="Z24" s="37" t="str">
        <f t="shared" si="15"/>
        <v>0</v>
      </c>
      <c r="AA24" s="37" t="str">
        <f t="shared" si="16"/>
        <v>0</v>
      </c>
      <c r="AB24" s="37" t="str">
        <f t="shared" si="17"/>
        <v>0</v>
      </c>
      <c r="AC24" s="37" t="str">
        <f t="shared" si="17"/>
        <v>0</v>
      </c>
      <c r="AD24" s="37" t="str">
        <f t="shared" si="17"/>
        <v>0</v>
      </c>
      <c r="AE24" s="101"/>
      <c r="AF24" s="101"/>
    </row>
    <row r="25" spans="1:212" s="12" customFormat="1" ht="14.1" customHeight="1" x14ac:dyDescent="0.2">
      <c r="B25" s="13" t="s">
        <v>47</v>
      </c>
      <c r="C25" s="114" t="s">
        <v>48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37" t="str">
        <f t="shared" si="8"/>
        <v>0</v>
      </c>
      <c r="T25" s="37" t="str">
        <f t="shared" si="9"/>
        <v>0</v>
      </c>
      <c r="U25" s="37" t="str">
        <f t="shared" si="10"/>
        <v>0</v>
      </c>
      <c r="V25" s="37" t="str">
        <f t="shared" si="11"/>
        <v>0</v>
      </c>
      <c r="W25" s="37" t="str">
        <f t="shared" si="12"/>
        <v>0</v>
      </c>
      <c r="X25" s="37" t="str">
        <f t="shared" si="13"/>
        <v>0</v>
      </c>
      <c r="Y25" s="37" t="str">
        <f t="shared" si="14"/>
        <v>0</v>
      </c>
      <c r="Z25" s="37" t="str">
        <f t="shared" si="15"/>
        <v>0</v>
      </c>
      <c r="AA25" s="37" t="str">
        <f t="shared" si="16"/>
        <v>0</v>
      </c>
      <c r="AB25" s="37" t="str">
        <f t="shared" si="17"/>
        <v>0</v>
      </c>
      <c r="AC25" s="37" t="str">
        <f t="shared" si="17"/>
        <v>0</v>
      </c>
      <c r="AD25" s="37" t="str">
        <f t="shared" si="17"/>
        <v>0</v>
      </c>
      <c r="AE25" s="50"/>
      <c r="AF25" s="50"/>
    </row>
    <row r="26" spans="1:212" s="12" customFormat="1" ht="14.1" customHeight="1" x14ac:dyDescent="0.2">
      <c r="B26" s="60">
        <v>2120406</v>
      </c>
      <c r="C26" s="113" t="s">
        <v>288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50"/>
      <c r="AF26" s="50"/>
    </row>
    <row r="27" spans="1:212" s="15" customFormat="1" ht="14.1" customHeight="1" x14ac:dyDescent="0.2">
      <c r="A27" s="12"/>
      <c r="B27" s="60">
        <v>2120407</v>
      </c>
      <c r="C27" s="113" t="s">
        <v>184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37" t="str">
        <f t="shared" si="8"/>
        <v>0</v>
      </c>
      <c r="T27" s="37" t="str">
        <f t="shared" si="9"/>
        <v>0</v>
      </c>
      <c r="U27" s="37" t="str">
        <f t="shared" si="10"/>
        <v>0</v>
      </c>
      <c r="V27" s="37" t="str">
        <f t="shared" si="11"/>
        <v>0</v>
      </c>
      <c r="W27" s="37" t="str">
        <f t="shared" si="12"/>
        <v>0</v>
      </c>
      <c r="X27" s="37" t="str">
        <f t="shared" si="13"/>
        <v>0</v>
      </c>
      <c r="Y27" s="37" t="str">
        <f t="shared" si="14"/>
        <v>0</v>
      </c>
      <c r="Z27" s="37" t="str">
        <f t="shared" si="15"/>
        <v>0</v>
      </c>
      <c r="AA27" s="37" t="str">
        <f t="shared" si="16"/>
        <v>0</v>
      </c>
      <c r="AB27" s="37" t="str">
        <f t="shared" si="17"/>
        <v>0</v>
      </c>
      <c r="AC27" s="37" t="str">
        <f t="shared" si="17"/>
        <v>0</v>
      </c>
      <c r="AD27" s="37" t="str">
        <f t="shared" si="17"/>
        <v>0</v>
      </c>
      <c r="AE27" s="101"/>
      <c r="AF27" s="101"/>
    </row>
    <row r="28" spans="1:212" s="12" customFormat="1" ht="14.1" customHeight="1" x14ac:dyDescent="0.2">
      <c r="B28" s="13" t="s">
        <v>49</v>
      </c>
      <c r="C28" s="113" t="s">
        <v>50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37" t="str">
        <f t="shared" si="8"/>
        <v>0</v>
      </c>
      <c r="T28" s="37" t="str">
        <f t="shared" si="9"/>
        <v>0</v>
      </c>
      <c r="U28" s="37" t="str">
        <f t="shared" si="10"/>
        <v>0</v>
      </c>
      <c r="V28" s="37" t="str">
        <f t="shared" si="11"/>
        <v>0</v>
      </c>
      <c r="W28" s="37" t="str">
        <f t="shared" si="12"/>
        <v>0</v>
      </c>
      <c r="X28" s="37" t="str">
        <f t="shared" si="13"/>
        <v>0</v>
      </c>
      <c r="Y28" s="37" t="str">
        <f t="shared" si="14"/>
        <v>0</v>
      </c>
      <c r="Z28" s="37" t="str">
        <f t="shared" si="15"/>
        <v>0</v>
      </c>
      <c r="AA28" s="37" t="str">
        <f t="shared" si="16"/>
        <v>0</v>
      </c>
      <c r="AB28" s="37" t="str">
        <f t="shared" si="17"/>
        <v>0</v>
      </c>
      <c r="AC28" s="37" t="str">
        <f t="shared" si="17"/>
        <v>0</v>
      </c>
      <c r="AD28" s="37" t="str">
        <f t="shared" si="17"/>
        <v>0</v>
      </c>
      <c r="AE28" s="50"/>
      <c r="AF28" s="50"/>
      <c r="HD28" s="16">
        <f>SUM(E28:HC28)</f>
        <v>0</v>
      </c>
    </row>
    <row r="29" spans="1:212" s="7" customFormat="1" ht="14.1" customHeight="1" x14ac:dyDescent="0.2">
      <c r="A29" s="7" t="s">
        <v>3</v>
      </c>
      <c r="B29" s="14" t="s">
        <v>51</v>
      </c>
      <c r="C29" s="112" t="s">
        <v>52</v>
      </c>
      <c r="D29" s="90">
        <f>+D30+D33+D34+D35+D36+D37+D38</f>
        <v>0</v>
      </c>
      <c r="E29" s="90">
        <f>+E30+E33+E34+E35+E36+E37+E38</f>
        <v>0</v>
      </c>
      <c r="F29" s="90">
        <f t="shared" ref="F29:P29" si="21">+F30+F33+F34+F35+F36+F37+F38</f>
        <v>0</v>
      </c>
      <c r="G29" s="90">
        <f t="shared" si="21"/>
        <v>0</v>
      </c>
      <c r="H29" s="90">
        <f t="shared" si="21"/>
        <v>0</v>
      </c>
      <c r="I29" s="90">
        <f t="shared" si="21"/>
        <v>0</v>
      </c>
      <c r="J29" s="90">
        <f t="shared" si="21"/>
        <v>0</v>
      </c>
      <c r="K29" s="90">
        <f t="shared" si="21"/>
        <v>0</v>
      </c>
      <c r="L29" s="90">
        <f t="shared" si="21"/>
        <v>0</v>
      </c>
      <c r="M29" s="90">
        <f t="shared" si="21"/>
        <v>0</v>
      </c>
      <c r="N29" s="90">
        <f t="shared" si="21"/>
        <v>0</v>
      </c>
      <c r="O29" s="90">
        <f t="shared" si="21"/>
        <v>0</v>
      </c>
      <c r="P29" s="90">
        <f t="shared" si="21"/>
        <v>0</v>
      </c>
      <c r="Q29" s="90">
        <f>+Q30+Q33+Q34+Q35+Q36+Q37+Q38</f>
        <v>0</v>
      </c>
      <c r="R29" s="90">
        <f>+R30+R33+R34+R35+R36+R37+R38</f>
        <v>0</v>
      </c>
      <c r="S29" s="37" t="str">
        <f t="shared" si="8"/>
        <v>0</v>
      </c>
      <c r="T29" s="38" t="str">
        <f t="shared" si="9"/>
        <v>0</v>
      </c>
      <c r="U29" s="37" t="str">
        <f t="shared" si="10"/>
        <v>0</v>
      </c>
      <c r="V29" s="37" t="str">
        <f t="shared" si="11"/>
        <v>0</v>
      </c>
      <c r="W29" s="37" t="str">
        <f t="shared" si="12"/>
        <v>0</v>
      </c>
      <c r="X29" s="37" t="str">
        <f t="shared" si="13"/>
        <v>0</v>
      </c>
      <c r="Y29" s="37" t="str">
        <f t="shared" si="14"/>
        <v>0</v>
      </c>
      <c r="Z29" s="37" t="str">
        <f t="shared" si="15"/>
        <v>0</v>
      </c>
      <c r="AA29" s="37" t="str">
        <f t="shared" si="16"/>
        <v>0</v>
      </c>
      <c r="AB29" s="37" t="str">
        <f t="shared" si="17"/>
        <v>0</v>
      </c>
      <c r="AC29" s="37" t="str">
        <f t="shared" si="17"/>
        <v>0</v>
      </c>
      <c r="AD29" s="37" t="str">
        <f t="shared" si="17"/>
        <v>0</v>
      </c>
      <c r="AE29" s="50"/>
      <c r="AF29" s="50"/>
    </row>
    <row r="30" spans="1:212" s="15" customFormat="1" ht="14.1" customHeight="1" x14ac:dyDescent="0.2">
      <c r="A30" s="12"/>
      <c r="B30" s="12" t="s">
        <v>53</v>
      </c>
      <c r="C30" s="113" t="s">
        <v>54</v>
      </c>
      <c r="D30" s="91">
        <f>SUM(D31:D32)</f>
        <v>0</v>
      </c>
      <c r="E30" s="91">
        <f t="shared" ref="E30:P30" si="22">SUM(E31:E32)</f>
        <v>0</v>
      </c>
      <c r="F30" s="91">
        <f>SUM(F31:F32)</f>
        <v>0</v>
      </c>
      <c r="G30" s="91">
        <f t="shared" si="22"/>
        <v>0</v>
      </c>
      <c r="H30" s="91">
        <f>SUM(H31:H32)</f>
        <v>0</v>
      </c>
      <c r="I30" s="91">
        <f t="shared" si="22"/>
        <v>0</v>
      </c>
      <c r="J30" s="91">
        <f t="shared" si="22"/>
        <v>0</v>
      </c>
      <c r="K30" s="91">
        <f t="shared" si="22"/>
        <v>0</v>
      </c>
      <c r="L30" s="91">
        <f t="shared" si="22"/>
        <v>0</v>
      </c>
      <c r="M30" s="91">
        <f t="shared" si="22"/>
        <v>0</v>
      </c>
      <c r="N30" s="91">
        <f t="shared" si="22"/>
        <v>0</v>
      </c>
      <c r="O30" s="91">
        <f t="shared" si="22"/>
        <v>0</v>
      </c>
      <c r="P30" s="91">
        <f t="shared" si="22"/>
        <v>0</v>
      </c>
      <c r="Q30" s="91">
        <f>SUM(Q31:Q32)</f>
        <v>0</v>
      </c>
      <c r="R30" s="91">
        <f>SUM(R31:R32)</f>
        <v>0</v>
      </c>
      <c r="S30" s="37" t="str">
        <f t="shared" si="8"/>
        <v>0</v>
      </c>
      <c r="T30" s="37" t="str">
        <f t="shared" si="9"/>
        <v>0</v>
      </c>
      <c r="U30" s="37" t="str">
        <f t="shared" si="10"/>
        <v>0</v>
      </c>
      <c r="V30" s="37" t="str">
        <f t="shared" si="11"/>
        <v>0</v>
      </c>
      <c r="W30" s="37" t="str">
        <f t="shared" si="12"/>
        <v>0</v>
      </c>
      <c r="X30" s="37" t="str">
        <f t="shared" si="13"/>
        <v>0</v>
      </c>
      <c r="Y30" s="37" t="str">
        <f t="shared" si="14"/>
        <v>0</v>
      </c>
      <c r="Z30" s="37" t="str">
        <f t="shared" si="15"/>
        <v>0</v>
      </c>
      <c r="AA30" s="37" t="str">
        <f t="shared" si="16"/>
        <v>0</v>
      </c>
      <c r="AB30" s="37" t="str">
        <f t="shared" si="17"/>
        <v>0</v>
      </c>
      <c r="AC30" s="37" t="str">
        <f t="shared" si="17"/>
        <v>0</v>
      </c>
      <c r="AD30" s="37" t="str">
        <f t="shared" si="17"/>
        <v>0</v>
      </c>
      <c r="AE30" s="101"/>
      <c r="AF30" s="101"/>
    </row>
    <row r="31" spans="1:212" s="15" customFormat="1" ht="14.1" customHeight="1" x14ac:dyDescent="0.2">
      <c r="A31" s="12"/>
      <c r="B31" s="13" t="s">
        <v>55</v>
      </c>
      <c r="C31" s="114" t="s">
        <v>56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37" t="str">
        <f t="shared" si="8"/>
        <v>0</v>
      </c>
      <c r="T31" s="37" t="str">
        <f t="shared" si="9"/>
        <v>0</v>
      </c>
      <c r="U31" s="37" t="str">
        <f t="shared" si="10"/>
        <v>0</v>
      </c>
      <c r="V31" s="37" t="str">
        <f t="shared" si="11"/>
        <v>0</v>
      </c>
      <c r="W31" s="37" t="str">
        <f t="shared" si="12"/>
        <v>0</v>
      </c>
      <c r="X31" s="37" t="str">
        <f t="shared" si="13"/>
        <v>0</v>
      </c>
      <c r="Y31" s="37" t="str">
        <f t="shared" si="14"/>
        <v>0</v>
      </c>
      <c r="Z31" s="37" t="str">
        <f t="shared" si="15"/>
        <v>0</v>
      </c>
      <c r="AA31" s="37" t="str">
        <f t="shared" si="16"/>
        <v>0</v>
      </c>
      <c r="AB31" s="37" t="str">
        <f t="shared" si="17"/>
        <v>0</v>
      </c>
      <c r="AC31" s="37" t="str">
        <f t="shared" si="17"/>
        <v>0</v>
      </c>
      <c r="AD31" s="37" t="str">
        <f t="shared" si="17"/>
        <v>0</v>
      </c>
      <c r="AE31" s="101"/>
      <c r="AF31" s="101"/>
    </row>
    <row r="32" spans="1:212" s="15" customFormat="1" ht="14.1" customHeight="1" x14ac:dyDescent="0.2">
      <c r="A32" s="12"/>
      <c r="B32" s="13" t="s">
        <v>194</v>
      </c>
      <c r="C32" s="114" t="s">
        <v>289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37" t="str">
        <f t="shared" ref="S32:AD32" si="23">IF(F32=0,"0",G32/F32-1)</f>
        <v>0</v>
      </c>
      <c r="T32" s="37" t="str">
        <f t="shared" si="23"/>
        <v>0</v>
      </c>
      <c r="U32" s="37" t="str">
        <f t="shared" si="23"/>
        <v>0</v>
      </c>
      <c r="V32" s="37" t="str">
        <f t="shared" si="23"/>
        <v>0</v>
      </c>
      <c r="W32" s="37" t="str">
        <f t="shared" si="23"/>
        <v>0</v>
      </c>
      <c r="X32" s="37" t="str">
        <f t="shared" si="23"/>
        <v>0</v>
      </c>
      <c r="Y32" s="37" t="str">
        <f t="shared" si="23"/>
        <v>0</v>
      </c>
      <c r="Z32" s="37" t="str">
        <f t="shared" si="23"/>
        <v>0</v>
      </c>
      <c r="AA32" s="37" t="str">
        <f t="shared" si="23"/>
        <v>0</v>
      </c>
      <c r="AB32" s="37" t="str">
        <f t="shared" si="23"/>
        <v>0</v>
      </c>
      <c r="AC32" s="37" t="str">
        <f t="shared" si="23"/>
        <v>0</v>
      </c>
      <c r="AD32" s="37" t="str">
        <f t="shared" si="23"/>
        <v>0</v>
      </c>
      <c r="AE32" s="101"/>
      <c r="AF32" s="101"/>
    </row>
    <row r="33" spans="1:32" s="15" customFormat="1" ht="14.1" customHeight="1" x14ac:dyDescent="0.2">
      <c r="A33" s="12"/>
      <c r="B33" s="13" t="s">
        <v>57</v>
      </c>
      <c r="C33" s="113" t="s">
        <v>58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37" t="str">
        <f t="shared" si="8"/>
        <v>0</v>
      </c>
      <c r="T33" s="37" t="str">
        <f t="shared" si="9"/>
        <v>0</v>
      </c>
      <c r="U33" s="37" t="str">
        <f t="shared" si="10"/>
        <v>0</v>
      </c>
      <c r="V33" s="37" t="str">
        <f t="shared" si="11"/>
        <v>0</v>
      </c>
      <c r="W33" s="37" t="str">
        <f t="shared" si="12"/>
        <v>0</v>
      </c>
      <c r="X33" s="37" t="str">
        <f t="shared" si="13"/>
        <v>0</v>
      </c>
      <c r="Y33" s="37" t="str">
        <f t="shared" si="14"/>
        <v>0</v>
      </c>
      <c r="Z33" s="37" t="str">
        <f t="shared" si="15"/>
        <v>0</v>
      </c>
      <c r="AA33" s="37" t="str">
        <f t="shared" si="16"/>
        <v>0</v>
      </c>
      <c r="AB33" s="37" t="str">
        <f t="shared" si="17"/>
        <v>0</v>
      </c>
      <c r="AC33" s="37" t="str">
        <f t="shared" si="17"/>
        <v>0</v>
      </c>
      <c r="AD33" s="37" t="str">
        <f t="shared" si="17"/>
        <v>0</v>
      </c>
      <c r="AE33" s="101"/>
      <c r="AF33" s="101"/>
    </row>
    <row r="34" spans="1:32" s="15" customFormat="1" ht="14.1" customHeight="1" x14ac:dyDescent="0.2">
      <c r="A34" s="12"/>
      <c r="B34" s="13" t="s">
        <v>59</v>
      </c>
      <c r="C34" s="113" t="s">
        <v>60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37" t="str">
        <f t="shared" si="8"/>
        <v>0</v>
      </c>
      <c r="T34" s="37" t="str">
        <f t="shared" si="9"/>
        <v>0</v>
      </c>
      <c r="U34" s="37" t="str">
        <f t="shared" si="10"/>
        <v>0</v>
      </c>
      <c r="V34" s="37" t="str">
        <f t="shared" si="11"/>
        <v>0</v>
      </c>
      <c r="W34" s="37" t="str">
        <f t="shared" si="12"/>
        <v>0</v>
      </c>
      <c r="X34" s="37" t="str">
        <f t="shared" si="13"/>
        <v>0</v>
      </c>
      <c r="Y34" s="37" t="str">
        <f t="shared" si="14"/>
        <v>0</v>
      </c>
      <c r="Z34" s="37" t="str">
        <f t="shared" si="15"/>
        <v>0</v>
      </c>
      <c r="AA34" s="37" t="str">
        <f t="shared" si="16"/>
        <v>0</v>
      </c>
      <c r="AB34" s="37" t="str">
        <f t="shared" si="17"/>
        <v>0</v>
      </c>
      <c r="AC34" s="37" t="str">
        <f t="shared" si="17"/>
        <v>0</v>
      </c>
      <c r="AD34" s="37" t="str">
        <f t="shared" si="17"/>
        <v>0</v>
      </c>
      <c r="AE34" s="101"/>
      <c r="AF34" s="101"/>
    </row>
    <row r="35" spans="1:32" s="12" customFormat="1" ht="14.1" customHeight="1" x14ac:dyDescent="0.2">
      <c r="B35" s="13" t="s">
        <v>61</v>
      </c>
      <c r="C35" s="113" t="s">
        <v>62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37" t="str">
        <f t="shared" si="8"/>
        <v>0</v>
      </c>
      <c r="T35" s="37" t="str">
        <f t="shared" si="9"/>
        <v>0</v>
      </c>
      <c r="U35" s="37" t="str">
        <f t="shared" si="10"/>
        <v>0</v>
      </c>
      <c r="V35" s="37" t="str">
        <f t="shared" si="11"/>
        <v>0</v>
      </c>
      <c r="W35" s="37" t="str">
        <f t="shared" si="12"/>
        <v>0</v>
      </c>
      <c r="X35" s="37" t="str">
        <f t="shared" si="13"/>
        <v>0</v>
      </c>
      <c r="Y35" s="37" t="str">
        <f t="shared" si="14"/>
        <v>0</v>
      </c>
      <c r="Z35" s="37" t="str">
        <f t="shared" si="15"/>
        <v>0</v>
      </c>
      <c r="AA35" s="37" t="str">
        <f t="shared" si="16"/>
        <v>0</v>
      </c>
      <c r="AB35" s="37" t="str">
        <f t="shared" si="17"/>
        <v>0</v>
      </c>
      <c r="AC35" s="37" t="str">
        <f t="shared" si="17"/>
        <v>0</v>
      </c>
      <c r="AD35" s="37" t="str">
        <f t="shared" si="17"/>
        <v>0</v>
      </c>
      <c r="AE35" s="50"/>
      <c r="AF35" s="50"/>
    </row>
    <row r="36" spans="1:32" s="15" customFormat="1" ht="14.1" customHeight="1" x14ac:dyDescent="0.2">
      <c r="A36" s="12"/>
      <c r="B36" s="13" t="s">
        <v>63</v>
      </c>
      <c r="C36" s="113" t="s">
        <v>64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37" t="str">
        <f t="shared" si="8"/>
        <v>0</v>
      </c>
      <c r="T36" s="37" t="str">
        <f t="shared" si="9"/>
        <v>0</v>
      </c>
      <c r="U36" s="37" t="str">
        <f t="shared" si="10"/>
        <v>0</v>
      </c>
      <c r="V36" s="37" t="str">
        <f t="shared" si="11"/>
        <v>0</v>
      </c>
      <c r="W36" s="37" t="str">
        <f t="shared" si="12"/>
        <v>0</v>
      </c>
      <c r="X36" s="37" t="str">
        <f t="shared" si="13"/>
        <v>0</v>
      </c>
      <c r="Y36" s="37" t="str">
        <f t="shared" si="14"/>
        <v>0</v>
      </c>
      <c r="Z36" s="37" t="str">
        <f t="shared" si="15"/>
        <v>0</v>
      </c>
      <c r="AA36" s="37" t="str">
        <f t="shared" si="16"/>
        <v>0</v>
      </c>
      <c r="AB36" s="37" t="str">
        <f t="shared" si="17"/>
        <v>0</v>
      </c>
      <c r="AC36" s="37" t="str">
        <f t="shared" si="17"/>
        <v>0</v>
      </c>
      <c r="AD36" s="37" t="str">
        <f t="shared" si="17"/>
        <v>0</v>
      </c>
      <c r="AE36" s="101"/>
      <c r="AF36" s="101"/>
    </row>
    <row r="37" spans="1:32" s="15" customFormat="1" ht="14.1" customHeight="1" x14ac:dyDescent="0.2">
      <c r="A37" s="12"/>
      <c r="B37" s="13" t="s">
        <v>65</v>
      </c>
      <c r="C37" s="113" t="s">
        <v>66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37" t="str">
        <f t="shared" si="8"/>
        <v>0</v>
      </c>
      <c r="T37" s="37" t="str">
        <f t="shared" si="9"/>
        <v>0</v>
      </c>
      <c r="U37" s="37" t="str">
        <f t="shared" si="10"/>
        <v>0</v>
      </c>
      <c r="V37" s="37" t="str">
        <f t="shared" si="11"/>
        <v>0</v>
      </c>
      <c r="W37" s="37" t="str">
        <f t="shared" si="12"/>
        <v>0</v>
      </c>
      <c r="X37" s="37" t="str">
        <f t="shared" si="13"/>
        <v>0</v>
      </c>
      <c r="Y37" s="37" t="str">
        <f t="shared" si="14"/>
        <v>0</v>
      </c>
      <c r="Z37" s="37" t="str">
        <f t="shared" si="15"/>
        <v>0</v>
      </c>
      <c r="AA37" s="37" t="str">
        <f t="shared" si="16"/>
        <v>0</v>
      </c>
      <c r="AB37" s="37" t="str">
        <f t="shared" si="17"/>
        <v>0</v>
      </c>
      <c r="AC37" s="37" t="str">
        <f t="shared" si="17"/>
        <v>0</v>
      </c>
      <c r="AD37" s="37" t="str">
        <f t="shared" si="17"/>
        <v>0</v>
      </c>
      <c r="AE37" s="101"/>
      <c r="AF37" s="101"/>
    </row>
    <row r="38" spans="1:32" s="15" customFormat="1" ht="14.1" customHeight="1" x14ac:dyDescent="0.2">
      <c r="A38" s="12"/>
      <c r="B38" s="13" t="s">
        <v>67</v>
      </c>
      <c r="C38" s="113" t="s">
        <v>68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37" t="str">
        <f t="shared" si="8"/>
        <v>0</v>
      </c>
      <c r="T38" s="37" t="str">
        <f t="shared" si="9"/>
        <v>0</v>
      </c>
      <c r="U38" s="37" t="str">
        <f t="shared" si="10"/>
        <v>0</v>
      </c>
      <c r="V38" s="37" t="str">
        <f t="shared" si="11"/>
        <v>0</v>
      </c>
      <c r="W38" s="37" t="str">
        <f t="shared" si="12"/>
        <v>0</v>
      </c>
      <c r="X38" s="37" t="str">
        <f t="shared" si="13"/>
        <v>0</v>
      </c>
      <c r="Y38" s="37" t="str">
        <f t="shared" si="14"/>
        <v>0</v>
      </c>
      <c r="Z38" s="37" t="str">
        <f t="shared" si="15"/>
        <v>0</v>
      </c>
      <c r="AA38" s="37" t="str">
        <f t="shared" si="16"/>
        <v>0</v>
      </c>
      <c r="AB38" s="37" t="str">
        <f t="shared" si="17"/>
        <v>0</v>
      </c>
      <c r="AC38" s="37" t="str">
        <f t="shared" si="17"/>
        <v>0</v>
      </c>
      <c r="AD38" s="37" t="str">
        <f t="shared" si="17"/>
        <v>0</v>
      </c>
      <c r="AE38" s="101"/>
      <c r="AF38" s="101"/>
    </row>
    <row r="39" spans="1:32" s="7" customFormat="1" ht="14.1" customHeight="1" x14ac:dyDescent="0.2">
      <c r="A39" s="7" t="s">
        <v>3</v>
      </c>
      <c r="B39" s="12" t="s">
        <v>69</v>
      </c>
      <c r="C39" s="112" t="s">
        <v>70</v>
      </c>
      <c r="D39" s="90">
        <f>+D40+D41+D42+D45+D46+D50+D51</f>
        <v>0</v>
      </c>
      <c r="E39" s="90">
        <f>+E40+E41+E42+E45+E46+E50+E51</f>
        <v>0</v>
      </c>
      <c r="F39" s="90">
        <f t="shared" ref="F39:P39" si="24">+F40+F41+F42+F45+F46+F50+F51</f>
        <v>0</v>
      </c>
      <c r="G39" s="90">
        <f t="shared" si="24"/>
        <v>0</v>
      </c>
      <c r="H39" s="90">
        <f t="shared" si="24"/>
        <v>0</v>
      </c>
      <c r="I39" s="90">
        <f t="shared" si="24"/>
        <v>0</v>
      </c>
      <c r="J39" s="90">
        <f t="shared" si="24"/>
        <v>0</v>
      </c>
      <c r="K39" s="90">
        <f t="shared" si="24"/>
        <v>0</v>
      </c>
      <c r="L39" s="90">
        <f t="shared" si="24"/>
        <v>0</v>
      </c>
      <c r="M39" s="90">
        <f t="shared" si="24"/>
        <v>0</v>
      </c>
      <c r="N39" s="90">
        <f t="shared" si="24"/>
        <v>0</v>
      </c>
      <c r="O39" s="90">
        <f t="shared" si="24"/>
        <v>0</v>
      </c>
      <c r="P39" s="90">
        <f t="shared" si="24"/>
        <v>0</v>
      </c>
      <c r="Q39" s="90">
        <f>+Q40+Q41+Q42+Q45+Q46+Q50+Q51</f>
        <v>0</v>
      </c>
      <c r="R39" s="90">
        <f>+R40+R41+R42+R45+R46+R50+R51</f>
        <v>0</v>
      </c>
      <c r="S39" s="37" t="str">
        <f t="shared" si="8"/>
        <v>0</v>
      </c>
      <c r="T39" s="38" t="str">
        <f t="shared" si="9"/>
        <v>0</v>
      </c>
      <c r="U39" s="37" t="str">
        <f t="shared" si="10"/>
        <v>0</v>
      </c>
      <c r="V39" s="37" t="str">
        <f t="shared" si="11"/>
        <v>0</v>
      </c>
      <c r="W39" s="37" t="str">
        <f t="shared" si="12"/>
        <v>0</v>
      </c>
      <c r="X39" s="37" t="str">
        <f t="shared" si="13"/>
        <v>0</v>
      </c>
      <c r="Y39" s="37" t="str">
        <f t="shared" si="14"/>
        <v>0</v>
      </c>
      <c r="Z39" s="37" t="str">
        <f t="shared" si="15"/>
        <v>0</v>
      </c>
      <c r="AA39" s="37" t="str">
        <f t="shared" si="16"/>
        <v>0</v>
      </c>
      <c r="AB39" s="37" t="str">
        <f t="shared" si="17"/>
        <v>0</v>
      </c>
      <c r="AC39" s="37" t="str">
        <f t="shared" si="17"/>
        <v>0</v>
      </c>
      <c r="AD39" s="37" t="str">
        <f t="shared" si="17"/>
        <v>0</v>
      </c>
      <c r="AE39" s="50"/>
      <c r="AF39" s="50"/>
    </row>
    <row r="40" spans="1:32" s="15" customFormat="1" ht="14.1" customHeight="1" x14ac:dyDescent="0.2">
      <c r="A40" s="12"/>
      <c r="B40" s="13" t="s">
        <v>71</v>
      </c>
      <c r="C40" s="113" t="s">
        <v>72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37" t="str">
        <f t="shared" ref="S40:S51" si="25">IF(F40=0,"0",G40/F40-1)</f>
        <v>0</v>
      </c>
      <c r="T40" s="37" t="str">
        <f t="shared" ref="T40:T51" si="26">IF(G40=0,"0",H40/G40-1)</f>
        <v>0</v>
      </c>
      <c r="U40" s="37" t="str">
        <f t="shared" ref="U40:U51" si="27">IF(H40=0,"0",I40/H40-1)</f>
        <v>0</v>
      </c>
      <c r="V40" s="37" t="str">
        <f t="shared" ref="V40:V51" si="28">IF(I40=0,"0",J40/I40-1)</f>
        <v>0</v>
      </c>
      <c r="W40" s="37" t="str">
        <f t="shared" ref="W40:W51" si="29">IF(J40=0,"0",K40/J40-1)</f>
        <v>0</v>
      </c>
      <c r="X40" s="37" t="str">
        <f t="shared" ref="X40:X51" si="30">IF(K40=0,"0",L40/K40-1)</f>
        <v>0</v>
      </c>
      <c r="Y40" s="37" t="str">
        <f t="shared" ref="Y40:Y51" si="31">IF(L40=0,"0",M40/L40-1)</f>
        <v>0</v>
      </c>
      <c r="Z40" s="37" t="str">
        <f t="shared" ref="Z40:Z51" si="32">IF(M40=0,"0",N40/M40-1)</f>
        <v>0</v>
      </c>
      <c r="AA40" s="37" t="str">
        <f t="shared" ref="AA40:AA51" si="33">IF(N40=0,"0",O40/N40-1)</f>
        <v>0</v>
      </c>
      <c r="AB40" s="37" t="str">
        <f t="shared" ref="AB40:AD51" si="34">IF(O40=0,"0",P40/O40-1)</f>
        <v>0</v>
      </c>
      <c r="AC40" s="37" t="str">
        <f t="shared" si="34"/>
        <v>0</v>
      </c>
      <c r="AD40" s="37" t="str">
        <f t="shared" si="34"/>
        <v>0</v>
      </c>
      <c r="AE40" s="101"/>
      <c r="AF40" s="101"/>
    </row>
    <row r="41" spans="1:32" s="12" customFormat="1" ht="14.1" customHeight="1" x14ac:dyDescent="0.2">
      <c r="B41" s="13" t="s">
        <v>73</v>
      </c>
      <c r="C41" s="113" t="s">
        <v>74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37" t="str">
        <f t="shared" si="25"/>
        <v>0</v>
      </c>
      <c r="T41" s="37" t="str">
        <f t="shared" si="26"/>
        <v>0</v>
      </c>
      <c r="U41" s="37" t="str">
        <f t="shared" si="27"/>
        <v>0</v>
      </c>
      <c r="V41" s="37" t="str">
        <f t="shared" si="28"/>
        <v>0</v>
      </c>
      <c r="W41" s="37" t="str">
        <f t="shared" si="29"/>
        <v>0</v>
      </c>
      <c r="X41" s="37" t="str">
        <f t="shared" si="30"/>
        <v>0</v>
      </c>
      <c r="Y41" s="37" t="str">
        <f t="shared" si="31"/>
        <v>0</v>
      </c>
      <c r="Z41" s="37" t="str">
        <f t="shared" si="32"/>
        <v>0</v>
      </c>
      <c r="AA41" s="37" t="str">
        <f t="shared" si="33"/>
        <v>0</v>
      </c>
      <c r="AB41" s="37" t="str">
        <f t="shared" si="34"/>
        <v>0</v>
      </c>
      <c r="AC41" s="37" t="str">
        <f t="shared" si="34"/>
        <v>0</v>
      </c>
      <c r="AD41" s="37" t="str">
        <f t="shared" si="34"/>
        <v>0</v>
      </c>
      <c r="AE41" s="50"/>
      <c r="AF41" s="50"/>
    </row>
    <row r="42" spans="1:32" s="12" customFormat="1" ht="14.1" customHeight="1" x14ac:dyDescent="0.2">
      <c r="B42" s="12" t="s">
        <v>75</v>
      </c>
      <c r="C42" s="113" t="s">
        <v>76</v>
      </c>
      <c r="D42" s="91">
        <f t="shared" ref="D42:P42" si="35">+D43+D44</f>
        <v>0</v>
      </c>
      <c r="E42" s="91">
        <f t="shared" si="35"/>
        <v>0</v>
      </c>
      <c r="F42" s="91">
        <f t="shared" si="35"/>
        <v>0</v>
      </c>
      <c r="G42" s="91">
        <f t="shared" si="35"/>
        <v>0</v>
      </c>
      <c r="H42" s="91">
        <f t="shared" si="35"/>
        <v>0</v>
      </c>
      <c r="I42" s="91">
        <f t="shared" si="35"/>
        <v>0</v>
      </c>
      <c r="J42" s="91">
        <f t="shared" si="35"/>
        <v>0</v>
      </c>
      <c r="K42" s="91">
        <f t="shared" si="35"/>
        <v>0</v>
      </c>
      <c r="L42" s="91">
        <f t="shared" si="35"/>
        <v>0</v>
      </c>
      <c r="M42" s="91">
        <f t="shared" si="35"/>
        <v>0</v>
      </c>
      <c r="N42" s="91">
        <f t="shared" si="35"/>
        <v>0</v>
      </c>
      <c r="O42" s="91">
        <f t="shared" si="35"/>
        <v>0</v>
      </c>
      <c r="P42" s="91">
        <f t="shared" si="35"/>
        <v>0</v>
      </c>
      <c r="Q42" s="91">
        <f>+Q43+Q44</f>
        <v>0</v>
      </c>
      <c r="R42" s="91">
        <f>+R43+R44</f>
        <v>0</v>
      </c>
      <c r="S42" s="37" t="str">
        <f t="shared" si="25"/>
        <v>0</v>
      </c>
      <c r="T42" s="37" t="str">
        <f t="shared" si="26"/>
        <v>0</v>
      </c>
      <c r="U42" s="37" t="str">
        <f t="shared" si="27"/>
        <v>0</v>
      </c>
      <c r="V42" s="37" t="str">
        <f t="shared" si="28"/>
        <v>0</v>
      </c>
      <c r="W42" s="37" t="str">
        <f t="shared" si="29"/>
        <v>0</v>
      </c>
      <c r="X42" s="37" t="str">
        <f t="shared" si="30"/>
        <v>0</v>
      </c>
      <c r="Y42" s="37" t="str">
        <f t="shared" si="31"/>
        <v>0</v>
      </c>
      <c r="Z42" s="37" t="str">
        <f t="shared" si="32"/>
        <v>0</v>
      </c>
      <c r="AA42" s="37" t="str">
        <f t="shared" si="33"/>
        <v>0</v>
      </c>
      <c r="AB42" s="37" t="str">
        <f t="shared" si="34"/>
        <v>0</v>
      </c>
      <c r="AC42" s="37" t="str">
        <f t="shared" si="34"/>
        <v>0</v>
      </c>
      <c r="AD42" s="37" t="str">
        <f t="shared" si="34"/>
        <v>0</v>
      </c>
      <c r="AE42" s="50"/>
      <c r="AF42" s="50"/>
    </row>
    <row r="43" spans="1:32" s="12" customFormat="1" ht="14.1" customHeight="1" x14ac:dyDescent="0.2">
      <c r="B43" s="13" t="s">
        <v>77</v>
      </c>
      <c r="C43" s="114" t="s">
        <v>78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37" t="str">
        <f t="shared" si="25"/>
        <v>0</v>
      </c>
      <c r="T43" s="37" t="str">
        <f t="shared" si="26"/>
        <v>0</v>
      </c>
      <c r="U43" s="37" t="str">
        <f t="shared" si="27"/>
        <v>0</v>
      </c>
      <c r="V43" s="37" t="str">
        <f t="shared" si="28"/>
        <v>0</v>
      </c>
      <c r="W43" s="37" t="str">
        <f t="shared" si="29"/>
        <v>0</v>
      </c>
      <c r="X43" s="37" t="str">
        <f t="shared" si="30"/>
        <v>0</v>
      </c>
      <c r="Y43" s="37" t="str">
        <f t="shared" si="31"/>
        <v>0</v>
      </c>
      <c r="Z43" s="37" t="str">
        <f t="shared" si="32"/>
        <v>0</v>
      </c>
      <c r="AA43" s="37" t="str">
        <f t="shared" si="33"/>
        <v>0</v>
      </c>
      <c r="AB43" s="37" t="str">
        <f t="shared" si="34"/>
        <v>0</v>
      </c>
      <c r="AC43" s="37" t="str">
        <f t="shared" si="34"/>
        <v>0</v>
      </c>
      <c r="AD43" s="37" t="str">
        <f t="shared" si="34"/>
        <v>0</v>
      </c>
      <c r="AE43" s="50"/>
      <c r="AF43" s="50"/>
    </row>
    <row r="44" spans="1:32" s="15" customFormat="1" ht="18" customHeight="1" x14ac:dyDescent="0.2">
      <c r="A44" s="12"/>
      <c r="B44" s="13" t="s">
        <v>79</v>
      </c>
      <c r="C44" s="114" t="s">
        <v>80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37" t="str">
        <f t="shared" si="25"/>
        <v>0</v>
      </c>
      <c r="T44" s="37" t="str">
        <f t="shared" si="26"/>
        <v>0</v>
      </c>
      <c r="U44" s="37" t="str">
        <f t="shared" si="27"/>
        <v>0</v>
      </c>
      <c r="V44" s="37" t="str">
        <f t="shared" si="28"/>
        <v>0</v>
      </c>
      <c r="W44" s="37" t="str">
        <f t="shared" si="29"/>
        <v>0</v>
      </c>
      <c r="X44" s="37" t="str">
        <f t="shared" si="30"/>
        <v>0</v>
      </c>
      <c r="Y44" s="37" t="str">
        <f t="shared" si="31"/>
        <v>0</v>
      </c>
      <c r="Z44" s="37" t="str">
        <f t="shared" si="32"/>
        <v>0</v>
      </c>
      <c r="AA44" s="37" t="str">
        <f t="shared" si="33"/>
        <v>0</v>
      </c>
      <c r="AB44" s="37" t="str">
        <f t="shared" si="34"/>
        <v>0</v>
      </c>
      <c r="AC44" s="37" t="str">
        <f t="shared" si="34"/>
        <v>0</v>
      </c>
      <c r="AD44" s="37" t="str">
        <f t="shared" si="34"/>
        <v>0</v>
      </c>
      <c r="AE44" s="50"/>
      <c r="AF44" s="50"/>
    </row>
    <row r="45" spans="1:32" s="15" customFormat="1" ht="14.1" customHeight="1" x14ac:dyDescent="0.2">
      <c r="A45" s="12"/>
      <c r="B45" s="13" t="s">
        <v>81</v>
      </c>
      <c r="C45" s="113" t="s">
        <v>82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37" t="str">
        <f t="shared" si="25"/>
        <v>0</v>
      </c>
      <c r="T45" s="37" t="str">
        <f t="shared" si="26"/>
        <v>0</v>
      </c>
      <c r="U45" s="37" t="str">
        <f t="shared" si="27"/>
        <v>0</v>
      </c>
      <c r="V45" s="37" t="str">
        <f t="shared" si="28"/>
        <v>0</v>
      </c>
      <c r="W45" s="37" t="str">
        <f t="shared" si="29"/>
        <v>0</v>
      </c>
      <c r="X45" s="37" t="str">
        <f t="shared" si="30"/>
        <v>0</v>
      </c>
      <c r="Y45" s="37" t="str">
        <f t="shared" si="31"/>
        <v>0</v>
      </c>
      <c r="Z45" s="37" t="str">
        <f t="shared" si="32"/>
        <v>0</v>
      </c>
      <c r="AA45" s="37" t="str">
        <f t="shared" si="33"/>
        <v>0</v>
      </c>
      <c r="AB45" s="37" t="str">
        <f t="shared" si="34"/>
        <v>0</v>
      </c>
      <c r="AC45" s="37" t="str">
        <f t="shared" si="34"/>
        <v>0</v>
      </c>
      <c r="AD45" s="37" t="str">
        <f t="shared" si="34"/>
        <v>0</v>
      </c>
      <c r="AE45" s="50"/>
      <c r="AF45" s="101"/>
    </row>
    <row r="46" spans="1:32" s="12" customFormat="1" ht="14.1" customHeight="1" x14ac:dyDescent="0.2">
      <c r="B46" s="17" t="s">
        <v>83</v>
      </c>
      <c r="C46" s="113" t="s">
        <v>84</v>
      </c>
      <c r="D46" s="92">
        <f t="shared" ref="D46:P46" si="36">+D47+D48+D49</f>
        <v>0</v>
      </c>
      <c r="E46" s="92">
        <f t="shared" si="36"/>
        <v>0</v>
      </c>
      <c r="F46" s="92">
        <f t="shared" si="36"/>
        <v>0</v>
      </c>
      <c r="G46" s="92">
        <f t="shared" si="36"/>
        <v>0</v>
      </c>
      <c r="H46" s="92">
        <f t="shared" si="36"/>
        <v>0</v>
      </c>
      <c r="I46" s="92">
        <f t="shared" si="36"/>
        <v>0</v>
      </c>
      <c r="J46" s="92">
        <f t="shared" si="36"/>
        <v>0</v>
      </c>
      <c r="K46" s="92">
        <f t="shared" si="36"/>
        <v>0</v>
      </c>
      <c r="L46" s="92">
        <f t="shared" si="36"/>
        <v>0</v>
      </c>
      <c r="M46" s="92">
        <f t="shared" si="36"/>
        <v>0</v>
      </c>
      <c r="N46" s="92">
        <f t="shared" si="36"/>
        <v>0</v>
      </c>
      <c r="O46" s="92">
        <f t="shared" si="36"/>
        <v>0</v>
      </c>
      <c r="P46" s="92">
        <f t="shared" si="36"/>
        <v>0</v>
      </c>
      <c r="Q46" s="92">
        <f>+Q47+Q48+Q49</f>
        <v>0</v>
      </c>
      <c r="R46" s="92">
        <f>+R47+R48+R49</f>
        <v>0</v>
      </c>
      <c r="S46" s="37" t="str">
        <f t="shared" si="25"/>
        <v>0</v>
      </c>
      <c r="T46" s="37" t="str">
        <f t="shared" si="26"/>
        <v>0</v>
      </c>
      <c r="U46" s="37" t="str">
        <f t="shared" si="27"/>
        <v>0</v>
      </c>
      <c r="V46" s="37" t="str">
        <f t="shared" si="28"/>
        <v>0</v>
      </c>
      <c r="W46" s="37" t="str">
        <f t="shared" si="29"/>
        <v>0</v>
      </c>
      <c r="X46" s="37" t="str">
        <f t="shared" si="30"/>
        <v>0</v>
      </c>
      <c r="Y46" s="37" t="str">
        <f t="shared" si="31"/>
        <v>0</v>
      </c>
      <c r="Z46" s="37" t="str">
        <f t="shared" si="32"/>
        <v>0</v>
      </c>
      <c r="AA46" s="37" t="str">
        <f t="shared" si="33"/>
        <v>0</v>
      </c>
      <c r="AB46" s="37" t="str">
        <f t="shared" si="34"/>
        <v>0</v>
      </c>
      <c r="AC46" s="37" t="str">
        <f t="shared" si="34"/>
        <v>0</v>
      </c>
      <c r="AD46" s="37" t="str">
        <f t="shared" si="34"/>
        <v>0</v>
      </c>
      <c r="AE46" s="51"/>
      <c r="AF46" s="50"/>
    </row>
    <row r="47" spans="1:32" s="15" customFormat="1" ht="14.1" customHeight="1" x14ac:dyDescent="0.2">
      <c r="A47" s="12"/>
      <c r="B47" s="13" t="s">
        <v>85</v>
      </c>
      <c r="C47" s="114" t="s">
        <v>86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37" t="str">
        <f t="shared" si="25"/>
        <v>0</v>
      </c>
      <c r="T47" s="37" t="str">
        <f t="shared" si="26"/>
        <v>0</v>
      </c>
      <c r="U47" s="37" t="str">
        <f t="shared" si="27"/>
        <v>0</v>
      </c>
      <c r="V47" s="37" t="str">
        <f t="shared" si="28"/>
        <v>0</v>
      </c>
      <c r="W47" s="37" t="str">
        <f t="shared" si="29"/>
        <v>0</v>
      </c>
      <c r="X47" s="37" t="str">
        <f t="shared" si="30"/>
        <v>0</v>
      </c>
      <c r="Y47" s="37" t="str">
        <f t="shared" si="31"/>
        <v>0</v>
      </c>
      <c r="Z47" s="37" t="str">
        <f t="shared" si="32"/>
        <v>0</v>
      </c>
      <c r="AA47" s="37" t="str">
        <f t="shared" si="33"/>
        <v>0</v>
      </c>
      <c r="AB47" s="37" t="str">
        <f t="shared" si="34"/>
        <v>0</v>
      </c>
      <c r="AC47" s="37" t="str">
        <f t="shared" si="34"/>
        <v>0</v>
      </c>
      <c r="AD47" s="37" t="str">
        <f t="shared" si="34"/>
        <v>0</v>
      </c>
      <c r="AE47" s="52"/>
      <c r="AF47" s="101"/>
    </row>
    <row r="48" spans="1:32" s="12" customFormat="1" ht="14.1" customHeight="1" x14ac:dyDescent="0.2">
      <c r="B48" s="13" t="s">
        <v>87</v>
      </c>
      <c r="C48" s="114" t="s">
        <v>88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37" t="str">
        <f t="shared" si="25"/>
        <v>0</v>
      </c>
      <c r="T48" s="37" t="str">
        <f t="shared" si="26"/>
        <v>0</v>
      </c>
      <c r="U48" s="37" t="str">
        <f t="shared" si="27"/>
        <v>0</v>
      </c>
      <c r="V48" s="37" t="str">
        <f t="shared" si="28"/>
        <v>0</v>
      </c>
      <c r="W48" s="37" t="str">
        <f t="shared" si="29"/>
        <v>0</v>
      </c>
      <c r="X48" s="37" t="str">
        <f t="shared" si="30"/>
        <v>0</v>
      </c>
      <c r="Y48" s="37" t="str">
        <f t="shared" si="31"/>
        <v>0</v>
      </c>
      <c r="Z48" s="37" t="str">
        <f t="shared" si="32"/>
        <v>0</v>
      </c>
      <c r="AA48" s="37" t="str">
        <f t="shared" si="33"/>
        <v>0</v>
      </c>
      <c r="AB48" s="37" t="str">
        <f t="shared" si="34"/>
        <v>0</v>
      </c>
      <c r="AC48" s="37" t="str">
        <f t="shared" si="34"/>
        <v>0</v>
      </c>
      <c r="AD48" s="37" t="str">
        <f t="shared" si="34"/>
        <v>0</v>
      </c>
      <c r="AE48" s="51"/>
      <c r="AF48" s="50"/>
    </row>
    <row r="49" spans="1:32" s="15" customFormat="1" ht="14.1" customHeight="1" x14ac:dyDescent="0.2">
      <c r="A49" s="12"/>
      <c r="B49" s="13" t="s">
        <v>89</v>
      </c>
      <c r="C49" s="114" t="s">
        <v>90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37" t="str">
        <f t="shared" si="25"/>
        <v>0</v>
      </c>
      <c r="T49" s="37" t="str">
        <f t="shared" si="26"/>
        <v>0</v>
      </c>
      <c r="U49" s="37" t="str">
        <f t="shared" si="27"/>
        <v>0</v>
      </c>
      <c r="V49" s="37" t="str">
        <f t="shared" si="28"/>
        <v>0</v>
      </c>
      <c r="W49" s="37" t="str">
        <f t="shared" si="29"/>
        <v>0</v>
      </c>
      <c r="X49" s="37" t="str">
        <f t="shared" si="30"/>
        <v>0</v>
      </c>
      <c r="Y49" s="37" t="str">
        <f t="shared" si="31"/>
        <v>0</v>
      </c>
      <c r="Z49" s="37" t="str">
        <f t="shared" si="32"/>
        <v>0</v>
      </c>
      <c r="AA49" s="37" t="str">
        <f t="shared" si="33"/>
        <v>0</v>
      </c>
      <c r="AB49" s="37" t="str">
        <f t="shared" si="34"/>
        <v>0</v>
      </c>
      <c r="AC49" s="37" t="str">
        <f t="shared" si="34"/>
        <v>0</v>
      </c>
      <c r="AD49" s="37" t="str">
        <f t="shared" si="34"/>
        <v>0</v>
      </c>
      <c r="AE49" s="52"/>
      <c r="AF49" s="101"/>
    </row>
    <row r="50" spans="1:32" s="15" customFormat="1" ht="14.1" customHeight="1" x14ac:dyDescent="0.2">
      <c r="A50" s="12"/>
      <c r="B50" s="13" t="s">
        <v>91</v>
      </c>
      <c r="C50" s="113" t="s">
        <v>92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37" t="str">
        <f t="shared" si="25"/>
        <v>0</v>
      </c>
      <c r="T50" s="37" t="str">
        <f t="shared" si="26"/>
        <v>0</v>
      </c>
      <c r="U50" s="37" t="str">
        <f t="shared" si="27"/>
        <v>0</v>
      </c>
      <c r="V50" s="37" t="str">
        <f t="shared" si="28"/>
        <v>0</v>
      </c>
      <c r="W50" s="37" t="str">
        <f t="shared" si="29"/>
        <v>0</v>
      </c>
      <c r="X50" s="37" t="str">
        <f t="shared" si="30"/>
        <v>0</v>
      </c>
      <c r="Y50" s="37" t="str">
        <f t="shared" si="31"/>
        <v>0</v>
      </c>
      <c r="Z50" s="37" t="str">
        <f t="shared" si="32"/>
        <v>0</v>
      </c>
      <c r="AA50" s="37" t="str">
        <f t="shared" si="33"/>
        <v>0</v>
      </c>
      <c r="AB50" s="37" t="str">
        <f t="shared" si="34"/>
        <v>0</v>
      </c>
      <c r="AC50" s="37" t="str">
        <f t="shared" si="34"/>
        <v>0</v>
      </c>
      <c r="AD50" s="37" t="str">
        <f t="shared" si="34"/>
        <v>0</v>
      </c>
      <c r="AE50" s="52"/>
      <c r="AF50" s="101"/>
    </row>
    <row r="51" spans="1:32" s="15" customFormat="1" ht="13.5" customHeight="1" x14ac:dyDescent="0.2">
      <c r="A51" s="12"/>
      <c r="B51" s="13" t="s">
        <v>95</v>
      </c>
      <c r="C51" s="113" t="s">
        <v>96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37" t="str">
        <f t="shared" si="25"/>
        <v>0</v>
      </c>
      <c r="T51" s="37" t="str">
        <f t="shared" si="26"/>
        <v>0</v>
      </c>
      <c r="U51" s="37" t="str">
        <f t="shared" si="27"/>
        <v>0</v>
      </c>
      <c r="V51" s="37" t="str">
        <f t="shared" si="28"/>
        <v>0</v>
      </c>
      <c r="W51" s="37" t="str">
        <f t="shared" si="29"/>
        <v>0</v>
      </c>
      <c r="X51" s="37" t="str">
        <f t="shared" si="30"/>
        <v>0</v>
      </c>
      <c r="Y51" s="37" t="str">
        <f t="shared" si="31"/>
        <v>0</v>
      </c>
      <c r="Z51" s="37" t="str">
        <f t="shared" si="32"/>
        <v>0</v>
      </c>
      <c r="AA51" s="37" t="str">
        <f t="shared" si="33"/>
        <v>0</v>
      </c>
      <c r="AB51" s="37" t="str">
        <f t="shared" si="34"/>
        <v>0</v>
      </c>
      <c r="AC51" s="37" t="str">
        <f t="shared" si="34"/>
        <v>0</v>
      </c>
      <c r="AD51" s="37" t="str">
        <f t="shared" si="34"/>
        <v>0</v>
      </c>
      <c r="AE51" s="101"/>
      <c r="AF51" s="101"/>
    </row>
    <row r="52" spans="1:32" s="15" customFormat="1" ht="14.1" customHeight="1" x14ac:dyDescent="0.2">
      <c r="A52" s="7" t="s">
        <v>3</v>
      </c>
      <c r="B52" s="11" t="s">
        <v>97</v>
      </c>
      <c r="C52" s="112" t="s">
        <v>186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37" t="str">
        <f t="shared" ref="S52:AD55" si="37">IF(F52=0,"0",G52/F52-1)</f>
        <v>0</v>
      </c>
      <c r="T52" s="37" t="str">
        <f t="shared" si="37"/>
        <v>0</v>
      </c>
      <c r="U52" s="37" t="str">
        <f t="shared" si="37"/>
        <v>0</v>
      </c>
      <c r="V52" s="37" t="str">
        <f t="shared" si="37"/>
        <v>0</v>
      </c>
      <c r="W52" s="37" t="str">
        <f t="shared" si="37"/>
        <v>0</v>
      </c>
      <c r="X52" s="37" t="str">
        <f t="shared" si="37"/>
        <v>0</v>
      </c>
      <c r="Y52" s="37" t="str">
        <f t="shared" si="37"/>
        <v>0</v>
      </c>
      <c r="Z52" s="37" t="str">
        <f t="shared" si="37"/>
        <v>0</v>
      </c>
      <c r="AA52" s="37" t="str">
        <f t="shared" si="37"/>
        <v>0</v>
      </c>
      <c r="AB52" s="37" t="str">
        <f t="shared" si="37"/>
        <v>0</v>
      </c>
      <c r="AC52" s="37" t="str">
        <f t="shared" si="37"/>
        <v>0</v>
      </c>
      <c r="AD52" s="37" t="str">
        <f t="shared" si="37"/>
        <v>0</v>
      </c>
      <c r="AE52" s="102"/>
      <c r="AF52" s="102"/>
    </row>
    <row r="53" spans="1:32" s="15" customFormat="1" ht="14.1" customHeight="1" x14ac:dyDescent="0.2">
      <c r="A53" s="7" t="s">
        <v>3</v>
      </c>
      <c r="B53" s="11" t="s">
        <v>195</v>
      </c>
      <c r="C53" s="112" t="s">
        <v>196</v>
      </c>
      <c r="D53" s="90">
        <f>SUM(D54:D55)</f>
        <v>0</v>
      </c>
      <c r="E53" s="90">
        <f t="shared" ref="E53:P53" si="38">SUM(E54:E55)</f>
        <v>0</v>
      </c>
      <c r="F53" s="90">
        <f t="shared" si="38"/>
        <v>0</v>
      </c>
      <c r="G53" s="90">
        <f t="shared" si="38"/>
        <v>0</v>
      </c>
      <c r="H53" s="90">
        <f t="shared" si="38"/>
        <v>0</v>
      </c>
      <c r="I53" s="90">
        <f t="shared" si="38"/>
        <v>0</v>
      </c>
      <c r="J53" s="90">
        <f t="shared" si="38"/>
        <v>0</v>
      </c>
      <c r="K53" s="90">
        <f t="shared" si="38"/>
        <v>0</v>
      </c>
      <c r="L53" s="90">
        <f t="shared" si="38"/>
        <v>0</v>
      </c>
      <c r="M53" s="90">
        <f t="shared" si="38"/>
        <v>0</v>
      </c>
      <c r="N53" s="90">
        <f t="shared" si="38"/>
        <v>0</v>
      </c>
      <c r="O53" s="90">
        <f t="shared" si="38"/>
        <v>0</v>
      </c>
      <c r="P53" s="90">
        <f t="shared" si="38"/>
        <v>0</v>
      </c>
      <c r="Q53" s="90">
        <f>SUM(Q54:Q55)</f>
        <v>0</v>
      </c>
      <c r="R53" s="90">
        <f>SUM(R54:R55)</f>
        <v>0</v>
      </c>
      <c r="S53" s="37" t="str">
        <f t="shared" si="37"/>
        <v>0</v>
      </c>
      <c r="T53" s="37" t="str">
        <f t="shared" si="37"/>
        <v>0</v>
      </c>
      <c r="U53" s="37" t="str">
        <f t="shared" si="37"/>
        <v>0</v>
      </c>
      <c r="V53" s="37" t="str">
        <f t="shared" si="37"/>
        <v>0</v>
      </c>
      <c r="W53" s="37" t="str">
        <f t="shared" si="37"/>
        <v>0</v>
      </c>
      <c r="X53" s="37" t="str">
        <f t="shared" si="37"/>
        <v>0</v>
      </c>
      <c r="Y53" s="37" t="str">
        <f t="shared" si="37"/>
        <v>0</v>
      </c>
      <c r="Z53" s="37" t="str">
        <f t="shared" si="37"/>
        <v>0</v>
      </c>
      <c r="AA53" s="37" t="str">
        <f t="shared" si="37"/>
        <v>0</v>
      </c>
      <c r="AB53" s="37" t="str">
        <f t="shared" si="37"/>
        <v>0</v>
      </c>
      <c r="AC53" s="37" t="str">
        <f t="shared" si="37"/>
        <v>0</v>
      </c>
      <c r="AD53" s="37" t="str">
        <f t="shared" si="37"/>
        <v>0</v>
      </c>
      <c r="AE53" s="102"/>
      <c r="AF53" s="102"/>
    </row>
    <row r="54" spans="1:32" s="15" customFormat="1" ht="14.1" customHeight="1" x14ac:dyDescent="0.2">
      <c r="A54" s="7"/>
      <c r="B54" s="61">
        <v>2121001</v>
      </c>
      <c r="C54" s="114" t="s">
        <v>197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37" t="str">
        <f t="shared" si="37"/>
        <v>0</v>
      </c>
      <c r="T54" s="37" t="str">
        <f t="shared" si="37"/>
        <v>0</v>
      </c>
      <c r="U54" s="37" t="str">
        <f t="shared" si="37"/>
        <v>0</v>
      </c>
      <c r="V54" s="37" t="str">
        <f t="shared" si="37"/>
        <v>0</v>
      </c>
      <c r="W54" s="37" t="str">
        <f t="shared" si="37"/>
        <v>0</v>
      </c>
      <c r="X54" s="37" t="str">
        <f t="shared" si="37"/>
        <v>0</v>
      </c>
      <c r="Y54" s="37" t="str">
        <f t="shared" si="37"/>
        <v>0</v>
      </c>
      <c r="Z54" s="37" t="str">
        <f t="shared" si="37"/>
        <v>0</v>
      </c>
      <c r="AA54" s="37" t="str">
        <f t="shared" si="37"/>
        <v>0</v>
      </c>
      <c r="AB54" s="37" t="str">
        <f t="shared" si="37"/>
        <v>0</v>
      </c>
      <c r="AC54" s="37" t="str">
        <f t="shared" si="37"/>
        <v>0</v>
      </c>
      <c r="AD54" s="37" t="str">
        <f t="shared" si="37"/>
        <v>0</v>
      </c>
      <c r="AE54" s="102"/>
      <c r="AF54" s="102"/>
    </row>
    <row r="55" spans="1:32" s="15" customFormat="1" ht="14.1" customHeight="1" x14ac:dyDescent="0.2">
      <c r="A55" s="7"/>
      <c r="B55" s="61">
        <v>2121002</v>
      </c>
      <c r="C55" s="114" t="s">
        <v>198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37" t="str">
        <f t="shared" si="37"/>
        <v>0</v>
      </c>
      <c r="T55" s="37" t="str">
        <f t="shared" si="37"/>
        <v>0</v>
      </c>
      <c r="U55" s="37" t="str">
        <f t="shared" si="37"/>
        <v>0</v>
      </c>
      <c r="V55" s="37" t="str">
        <f t="shared" si="37"/>
        <v>0</v>
      </c>
      <c r="W55" s="37" t="str">
        <f t="shared" si="37"/>
        <v>0</v>
      </c>
      <c r="X55" s="37" t="str">
        <f t="shared" si="37"/>
        <v>0</v>
      </c>
      <c r="Y55" s="37" t="str">
        <f t="shared" si="37"/>
        <v>0</v>
      </c>
      <c r="Z55" s="37" t="str">
        <f t="shared" si="37"/>
        <v>0</v>
      </c>
      <c r="AA55" s="37" t="str">
        <f t="shared" si="37"/>
        <v>0</v>
      </c>
      <c r="AB55" s="37" t="str">
        <f t="shared" si="37"/>
        <v>0</v>
      </c>
      <c r="AC55" s="37" t="str">
        <f t="shared" si="37"/>
        <v>0</v>
      </c>
      <c r="AD55" s="37" t="str">
        <f t="shared" si="37"/>
        <v>0</v>
      </c>
      <c r="AE55" s="102"/>
      <c r="AF55" s="102"/>
    </row>
    <row r="56" spans="1:32" s="15" customFormat="1" ht="14.1" customHeight="1" x14ac:dyDescent="0.2">
      <c r="A56" s="7" t="s">
        <v>3</v>
      </c>
      <c r="B56" s="11" t="s">
        <v>98</v>
      </c>
      <c r="C56" s="112" t="s">
        <v>185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37" t="str">
        <f t="shared" ref="S56:S63" si="39">IF(F56=0,"0",G56/F56-1)</f>
        <v>0</v>
      </c>
      <c r="T56" s="37" t="str">
        <f t="shared" ref="T56:T63" si="40">IF(G56=0,"0",H56/G56-1)</f>
        <v>0</v>
      </c>
      <c r="U56" s="37" t="str">
        <f t="shared" ref="U56:U63" si="41">IF(H56=0,"0",I56/H56-1)</f>
        <v>0</v>
      </c>
      <c r="V56" s="37" t="str">
        <f t="shared" ref="V56:V63" si="42">IF(I56=0,"0",J56/I56-1)</f>
        <v>0</v>
      </c>
      <c r="W56" s="37" t="str">
        <f t="shared" ref="W56:W63" si="43">IF(J56=0,"0",K56/J56-1)</f>
        <v>0</v>
      </c>
      <c r="X56" s="37" t="str">
        <f t="shared" ref="X56:X63" si="44">IF(K56=0,"0",L56/K56-1)</f>
        <v>0</v>
      </c>
      <c r="Y56" s="37" t="str">
        <f t="shared" ref="Y56:Y63" si="45">IF(L56=0,"0",M56/L56-1)</f>
        <v>0</v>
      </c>
      <c r="Z56" s="37" t="str">
        <f t="shared" ref="Z56:Z63" si="46">IF(M56=0,"0",N56/M56-1)</f>
        <v>0</v>
      </c>
      <c r="AA56" s="37" t="str">
        <f t="shared" ref="AA56:AA63" si="47">IF(N56=0,"0",O56/N56-1)</f>
        <v>0</v>
      </c>
      <c r="AB56" s="37" t="str">
        <f t="shared" ref="AB56:AD63" si="48">IF(O56=0,"0",P56/O56-1)</f>
        <v>0</v>
      </c>
      <c r="AC56" s="37" t="str">
        <f t="shared" si="48"/>
        <v>0</v>
      </c>
      <c r="AD56" s="37" t="str">
        <f t="shared" si="48"/>
        <v>0</v>
      </c>
      <c r="AE56" s="101"/>
      <c r="AF56" s="101"/>
    </row>
    <row r="57" spans="1:32" s="7" customFormat="1" ht="14.1" customHeight="1" x14ac:dyDescent="0.2">
      <c r="A57" s="7" t="s">
        <v>3</v>
      </c>
      <c r="B57" s="17" t="s">
        <v>99</v>
      </c>
      <c r="C57" s="109" t="s">
        <v>225</v>
      </c>
      <c r="D57" s="76">
        <f t="shared" ref="D57:P57" si="49">+D58+D60+D85</f>
        <v>0</v>
      </c>
      <c r="E57" s="76">
        <f t="shared" si="49"/>
        <v>0</v>
      </c>
      <c r="F57" s="76">
        <f t="shared" si="49"/>
        <v>0</v>
      </c>
      <c r="G57" s="76">
        <f t="shared" si="49"/>
        <v>0</v>
      </c>
      <c r="H57" s="76">
        <f t="shared" si="49"/>
        <v>0</v>
      </c>
      <c r="I57" s="76">
        <f t="shared" si="49"/>
        <v>0</v>
      </c>
      <c r="J57" s="76">
        <f t="shared" si="49"/>
        <v>0</v>
      </c>
      <c r="K57" s="76">
        <f t="shared" si="49"/>
        <v>0</v>
      </c>
      <c r="L57" s="76">
        <f t="shared" si="49"/>
        <v>0</v>
      </c>
      <c r="M57" s="76">
        <f t="shared" si="49"/>
        <v>0</v>
      </c>
      <c r="N57" s="76">
        <f t="shared" si="49"/>
        <v>0</v>
      </c>
      <c r="O57" s="76">
        <f t="shared" si="49"/>
        <v>0</v>
      </c>
      <c r="P57" s="76">
        <f t="shared" si="49"/>
        <v>0</v>
      </c>
      <c r="Q57" s="76">
        <f>+Q58+Q60+Q85</f>
        <v>0</v>
      </c>
      <c r="R57" s="76">
        <f>+R58+R60+R85</f>
        <v>0</v>
      </c>
      <c r="S57" s="39" t="str">
        <f t="shared" si="39"/>
        <v>0</v>
      </c>
      <c r="T57" s="40" t="str">
        <f t="shared" si="40"/>
        <v>0</v>
      </c>
      <c r="U57" s="39" t="str">
        <f t="shared" si="41"/>
        <v>0</v>
      </c>
      <c r="V57" s="39" t="str">
        <f t="shared" si="42"/>
        <v>0</v>
      </c>
      <c r="W57" s="39" t="str">
        <f t="shared" si="43"/>
        <v>0</v>
      </c>
      <c r="X57" s="39" t="str">
        <f t="shared" si="44"/>
        <v>0</v>
      </c>
      <c r="Y57" s="39" t="str">
        <f t="shared" si="45"/>
        <v>0</v>
      </c>
      <c r="Z57" s="39" t="str">
        <f t="shared" si="46"/>
        <v>0</v>
      </c>
      <c r="AA57" s="39" t="str">
        <f t="shared" si="47"/>
        <v>0</v>
      </c>
      <c r="AB57" s="39" t="str">
        <f t="shared" si="48"/>
        <v>0</v>
      </c>
      <c r="AC57" s="39" t="str">
        <f t="shared" si="48"/>
        <v>0</v>
      </c>
      <c r="AD57" s="39" t="str">
        <f t="shared" si="48"/>
        <v>0</v>
      </c>
      <c r="AE57" s="100"/>
      <c r="AF57" s="100"/>
    </row>
    <row r="58" spans="1:32" s="7" customFormat="1" ht="14.1" customHeight="1" x14ac:dyDescent="0.2">
      <c r="A58" s="7" t="s">
        <v>3</v>
      </c>
      <c r="B58" s="14" t="s">
        <v>100</v>
      </c>
      <c r="C58" s="112" t="s">
        <v>187</v>
      </c>
      <c r="D58" s="93">
        <f>D59</f>
        <v>0</v>
      </c>
      <c r="E58" s="93">
        <f t="shared" ref="E58:R58" si="50">E59</f>
        <v>0</v>
      </c>
      <c r="F58" s="93">
        <f t="shared" si="50"/>
        <v>0</v>
      </c>
      <c r="G58" s="93">
        <f t="shared" si="50"/>
        <v>0</v>
      </c>
      <c r="H58" s="93">
        <f t="shared" si="50"/>
        <v>0</v>
      </c>
      <c r="I58" s="93">
        <f t="shared" si="50"/>
        <v>0</v>
      </c>
      <c r="J58" s="93">
        <f t="shared" si="50"/>
        <v>0</v>
      </c>
      <c r="K58" s="93">
        <f t="shared" si="50"/>
        <v>0</v>
      </c>
      <c r="L58" s="93">
        <f t="shared" si="50"/>
        <v>0</v>
      </c>
      <c r="M58" s="93">
        <f t="shared" si="50"/>
        <v>0</v>
      </c>
      <c r="N58" s="93">
        <f t="shared" si="50"/>
        <v>0</v>
      </c>
      <c r="O58" s="93">
        <f t="shared" si="50"/>
        <v>0</v>
      </c>
      <c r="P58" s="93">
        <f t="shared" si="50"/>
        <v>0</v>
      </c>
      <c r="Q58" s="93">
        <f t="shared" si="50"/>
        <v>0</v>
      </c>
      <c r="R58" s="93">
        <f t="shared" si="50"/>
        <v>0</v>
      </c>
      <c r="S58" s="37" t="str">
        <f t="shared" si="39"/>
        <v>0</v>
      </c>
      <c r="T58" s="38" t="str">
        <f t="shared" si="40"/>
        <v>0</v>
      </c>
      <c r="U58" s="37" t="str">
        <f t="shared" si="41"/>
        <v>0</v>
      </c>
      <c r="V58" s="37" t="str">
        <f t="shared" si="42"/>
        <v>0</v>
      </c>
      <c r="W58" s="37" t="str">
        <f t="shared" si="43"/>
        <v>0</v>
      </c>
      <c r="X58" s="37" t="str">
        <f t="shared" si="44"/>
        <v>0</v>
      </c>
      <c r="Y58" s="37" t="str">
        <f t="shared" si="45"/>
        <v>0</v>
      </c>
      <c r="Z58" s="37" t="str">
        <f t="shared" si="46"/>
        <v>0</v>
      </c>
      <c r="AA58" s="37" t="str">
        <f t="shared" si="47"/>
        <v>0</v>
      </c>
      <c r="AB58" s="37" t="str">
        <f t="shared" si="48"/>
        <v>0</v>
      </c>
      <c r="AC58" s="37" t="str">
        <f t="shared" si="48"/>
        <v>0</v>
      </c>
      <c r="AD58" s="37" t="str">
        <f t="shared" si="48"/>
        <v>0</v>
      </c>
      <c r="AE58" s="50"/>
      <c r="AF58" s="50"/>
    </row>
    <row r="59" spans="1:32" s="15" customFormat="1" ht="14.1" customHeight="1" x14ac:dyDescent="0.2">
      <c r="A59" s="12"/>
      <c r="B59" s="13" t="s">
        <v>102</v>
      </c>
      <c r="C59" s="114" t="s">
        <v>103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37" t="str">
        <f t="shared" si="39"/>
        <v>0</v>
      </c>
      <c r="T59" s="37" t="str">
        <f t="shared" si="40"/>
        <v>0</v>
      </c>
      <c r="U59" s="37" t="str">
        <f t="shared" si="41"/>
        <v>0</v>
      </c>
      <c r="V59" s="37" t="str">
        <f t="shared" si="42"/>
        <v>0</v>
      </c>
      <c r="W59" s="37" t="str">
        <f t="shared" si="43"/>
        <v>0</v>
      </c>
      <c r="X59" s="37" t="str">
        <f t="shared" si="44"/>
        <v>0</v>
      </c>
      <c r="Y59" s="37" t="str">
        <f t="shared" si="45"/>
        <v>0</v>
      </c>
      <c r="Z59" s="37" t="str">
        <f t="shared" si="46"/>
        <v>0</v>
      </c>
      <c r="AA59" s="37" t="str">
        <f t="shared" si="47"/>
        <v>0</v>
      </c>
      <c r="AB59" s="37" t="str">
        <f t="shared" si="48"/>
        <v>0</v>
      </c>
      <c r="AC59" s="37" t="str">
        <f t="shared" si="48"/>
        <v>0</v>
      </c>
      <c r="AD59" s="37" t="str">
        <f t="shared" si="48"/>
        <v>0</v>
      </c>
      <c r="AE59" s="101"/>
      <c r="AF59" s="101"/>
    </row>
    <row r="60" spans="1:32" s="15" customFormat="1" ht="14.1" customHeight="1" x14ac:dyDescent="0.2">
      <c r="A60" s="12" t="s">
        <v>3</v>
      </c>
      <c r="B60" s="17" t="s">
        <v>104</v>
      </c>
      <c r="C60" s="112" t="s">
        <v>188</v>
      </c>
      <c r="D60" s="94">
        <f>+D61+D66+D76+D77+D78+D79+D80+D82+D83+D84</f>
        <v>0</v>
      </c>
      <c r="E60" s="94">
        <f t="shared" ref="E60:R60" si="51">+E61+E66+E76+E77+E78+E79+E80+E82+E83+E84</f>
        <v>0</v>
      </c>
      <c r="F60" s="94">
        <f t="shared" si="51"/>
        <v>0</v>
      </c>
      <c r="G60" s="94">
        <f t="shared" si="51"/>
        <v>0</v>
      </c>
      <c r="H60" s="94">
        <f t="shared" si="51"/>
        <v>0</v>
      </c>
      <c r="I60" s="94">
        <f t="shared" si="51"/>
        <v>0</v>
      </c>
      <c r="J60" s="94">
        <f t="shared" si="51"/>
        <v>0</v>
      </c>
      <c r="K60" s="94">
        <f t="shared" si="51"/>
        <v>0</v>
      </c>
      <c r="L60" s="94">
        <f t="shared" si="51"/>
        <v>0</v>
      </c>
      <c r="M60" s="94">
        <f t="shared" si="51"/>
        <v>0</v>
      </c>
      <c r="N60" s="94">
        <f t="shared" si="51"/>
        <v>0</v>
      </c>
      <c r="O60" s="94">
        <f t="shared" si="51"/>
        <v>0</v>
      </c>
      <c r="P60" s="94">
        <f t="shared" si="51"/>
        <v>0</v>
      </c>
      <c r="Q60" s="94">
        <f t="shared" si="51"/>
        <v>0</v>
      </c>
      <c r="R60" s="94">
        <f t="shared" si="51"/>
        <v>0</v>
      </c>
      <c r="S60" s="37" t="str">
        <f t="shared" si="39"/>
        <v>0</v>
      </c>
      <c r="T60" s="37" t="str">
        <f t="shared" si="40"/>
        <v>0</v>
      </c>
      <c r="U60" s="37" t="str">
        <f t="shared" si="41"/>
        <v>0</v>
      </c>
      <c r="V60" s="37" t="str">
        <f t="shared" si="42"/>
        <v>0</v>
      </c>
      <c r="W60" s="37" t="str">
        <f t="shared" si="43"/>
        <v>0</v>
      </c>
      <c r="X60" s="37" t="str">
        <f t="shared" si="44"/>
        <v>0</v>
      </c>
      <c r="Y60" s="37" t="str">
        <f t="shared" si="45"/>
        <v>0</v>
      </c>
      <c r="Z60" s="37" t="str">
        <f t="shared" si="46"/>
        <v>0</v>
      </c>
      <c r="AA60" s="37" t="str">
        <f t="shared" si="47"/>
        <v>0</v>
      </c>
      <c r="AB60" s="37" t="str">
        <f t="shared" si="48"/>
        <v>0</v>
      </c>
      <c r="AC60" s="37" t="str">
        <f t="shared" si="48"/>
        <v>0</v>
      </c>
      <c r="AD60" s="37" t="str">
        <f t="shared" si="48"/>
        <v>0</v>
      </c>
      <c r="AE60" s="101"/>
      <c r="AF60" s="101"/>
    </row>
    <row r="61" spans="1:32" s="15" customFormat="1" ht="14.1" customHeight="1" x14ac:dyDescent="0.2">
      <c r="A61" s="12"/>
      <c r="B61" s="12" t="s">
        <v>105</v>
      </c>
      <c r="C61" s="114" t="s">
        <v>106</v>
      </c>
      <c r="D61" s="95">
        <f>+D63+D62+D64+D65</f>
        <v>0</v>
      </c>
      <c r="E61" s="95">
        <f t="shared" ref="E61:R61" si="52">+E63+E62+E64+E65</f>
        <v>0</v>
      </c>
      <c r="F61" s="95">
        <f t="shared" si="52"/>
        <v>0</v>
      </c>
      <c r="G61" s="95">
        <f t="shared" si="52"/>
        <v>0</v>
      </c>
      <c r="H61" s="95">
        <f t="shared" si="52"/>
        <v>0</v>
      </c>
      <c r="I61" s="95">
        <f t="shared" si="52"/>
        <v>0</v>
      </c>
      <c r="J61" s="95">
        <f t="shared" si="52"/>
        <v>0</v>
      </c>
      <c r="K61" s="95">
        <f t="shared" si="52"/>
        <v>0</v>
      </c>
      <c r="L61" s="95">
        <f t="shared" si="52"/>
        <v>0</v>
      </c>
      <c r="M61" s="95">
        <f t="shared" si="52"/>
        <v>0</v>
      </c>
      <c r="N61" s="95">
        <f t="shared" si="52"/>
        <v>0</v>
      </c>
      <c r="O61" s="95">
        <f t="shared" si="52"/>
        <v>0</v>
      </c>
      <c r="P61" s="95">
        <f t="shared" si="52"/>
        <v>0</v>
      </c>
      <c r="Q61" s="95">
        <f t="shared" si="52"/>
        <v>0</v>
      </c>
      <c r="R61" s="95">
        <f t="shared" si="52"/>
        <v>0</v>
      </c>
      <c r="S61" s="37" t="str">
        <f t="shared" si="39"/>
        <v>0</v>
      </c>
      <c r="T61" s="37" t="str">
        <f t="shared" si="40"/>
        <v>0</v>
      </c>
      <c r="U61" s="37" t="str">
        <f t="shared" si="41"/>
        <v>0</v>
      </c>
      <c r="V61" s="37" t="str">
        <f t="shared" si="42"/>
        <v>0</v>
      </c>
      <c r="W61" s="37" t="str">
        <f t="shared" si="43"/>
        <v>0</v>
      </c>
      <c r="X61" s="37" t="str">
        <f t="shared" si="44"/>
        <v>0</v>
      </c>
      <c r="Y61" s="37" t="str">
        <f t="shared" si="45"/>
        <v>0</v>
      </c>
      <c r="Z61" s="37" t="str">
        <f t="shared" si="46"/>
        <v>0</v>
      </c>
      <c r="AA61" s="37" t="str">
        <f t="shared" si="47"/>
        <v>0</v>
      </c>
      <c r="AB61" s="37" t="str">
        <f t="shared" si="48"/>
        <v>0</v>
      </c>
      <c r="AC61" s="37" t="str">
        <f t="shared" si="48"/>
        <v>0</v>
      </c>
      <c r="AD61" s="37" t="str">
        <f t="shared" si="48"/>
        <v>0</v>
      </c>
      <c r="AE61" s="101"/>
      <c r="AF61" s="101"/>
    </row>
    <row r="62" spans="1:32" s="15" customFormat="1" ht="14.1" customHeight="1" x14ac:dyDescent="0.2">
      <c r="A62" s="12"/>
      <c r="B62" s="13"/>
      <c r="C62" s="115" t="s">
        <v>291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37" t="str">
        <f t="shared" si="39"/>
        <v>0</v>
      </c>
      <c r="T62" s="38" t="str">
        <f t="shared" si="40"/>
        <v>0</v>
      </c>
      <c r="U62" s="37" t="str">
        <f t="shared" si="41"/>
        <v>0</v>
      </c>
      <c r="V62" s="37" t="str">
        <f t="shared" si="42"/>
        <v>0</v>
      </c>
      <c r="W62" s="37" t="str">
        <f t="shared" si="43"/>
        <v>0</v>
      </c>
      <c r="X62" s="37" t="str">
        <f t="shared" si="44"/>
        <v>0</v>
      </c>
      <c r="Y62" s="37" t="str">
        <f t="shared" si="45"/>
        <v>0</v>
      </c>
      <c r="Z62" s="37" t="str">
        <f t="shared" si="46"/>
        <v>0</v>
      </c>
      <c r="AA62" s="37" t="str">
        <f t="shared" si="47"/>
        <v>0</v>
      </c>
      <c r="AB62" s="37" t="str">
        <f t="shared" si="48"/>
        <v>0</v>
      </c>
      <c r="AC62" s="37" t="str">
        <f t="shared" si="48"/>
        <v>0</v>
      </c>
      <c r="AD62" s="37" t="str">
        <f t="shared" si="48"/>
        <v>0</v>
      </c>
      <c r="AE62" s="102"/>
      <c r="AF62" s="102"/>
    </row>
    <row r="63" spans="1:32" s="15" customFormat="1" ht="14.1" customHeight="1" x14ac:dyDescent="0.2">
      <c r="A63" s="12"/>
      <c r="B63" s="13"/>
      <c r="C63" s="115" t="s">
        <v>292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37" t="str">
        <f t="shared" si="39"/>
        <v>0</v>
      </c>
      <c r="T63" s="38" t="str">
        <f t="shared" si="40"/>
        <v>0</v>
      </c>
      <c r="U63" s="37" t="str">
        <f t="shared" si="41"/>
        <v>0</v>
      </c>
      <c r="V63" s="37" t="str">
        <f t="shared" si="42"/>
        <v>0</v>
      </c>
      <c r="W63" s="37" t="str">
        <f t="shared" si="43"/>
        <v>0</v>
      </c>
      <c r="X63" s="37" t="str">
        <f t="shared" si="44"/>
        <v>0</v>
      </c>
      <c r="Y63" s="37" t="str">
        <f t="shared" si="45"/>
        <v>0</v>
      </c>
      <c r="Z63" s="37" t="str">
        <f t="shared" si="46"/>
        <v>0</v>
      </c>
      <c r="AA63" s="37" t="str">
        <f t="shared" si="47"/>
        <v>0</v>
      </c>
      <c r="AB63" s="37" t="str">
        <f t="shared" si="48"/>
        <v>0</v>
      </c>
      <c r="AC63" s="37" t="str">
        <f t="shared" si="48"/>
        <v>0</v>
      </c>
      <c r="AD63" s="37" t="str">
        <f t="shared" si="48"/>
        <v>0</v>
      </c>
      <c r="AE63" s="102"/>
      <c r="AF63" s="102"/>
    </row>
    <row r="64" spans="1:32" s="15" customFormat="1" ht="14.1" customHeight="1" x14ac:dyDescent="0.2">
      <c r="A64" s="12"/>
      <c r="B64" s="13"/>
      <c r="C64" s="115" t="s">
        <v>293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37"/>
      <c r="T64" s="38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102"/>
      <c r="AF64" s="102"/>
    </row>
    <row r="65" spans="1:32" s="15" customFormat="1" ht="14.1" customHeight="1" x14ac:dyDescent="0.2">
      <c r="A65" s="12"/>
      <c r="B65" s="13"/>
      <c r="C65" s="115" t="s">
        <v>290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37"/>
      <c r="T65" s="38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102"/>
      <c r="AF65" s="102"/>
    </row>
    <row r="66" spans="1:32" s="15" customFormat="1" ht="14.1" customHeight="1" x14ac:dyDescent="0.2">
      <c r="A66" s="12"/>
      <c r="B66" s="17" t="s">
        <v>107</v>
      </c>
      <c r="C66" s="114" t="s">
        <v>101</v>
      </c>
      <c r="D66" s="94">
        <f>+D67+D68+D73+D74+D75</f>
        <v>0</v>
      </c>
      <c r="E66" s="94">
        <f>+E67+E68+E73+E74+E75</f>
        <v>0</v>
      </c>
      <c r="F66" s="94">
        <f t="shared" ref="F66:R66" si="53">+F67+F68+F73+F74+F75</f>
        <v>0</v>
      </c>
      <c r="G66" s="94">
        <f t="shared" si="53"/>
        <v>0</v>
      </c>
      <c r="H66" s="94">
        <f t="shared" si="53"/>
        <v>0</v>
      </c>
      <c r="I66" s="94">
        <f t="shared" si="53"/>
        <v>0</v>
      </c>
      <c r="J66" s="94">
        <f t="shared" si="53"/>
        <v>0</v>
      </c>
      <c r="K66" s="94">
        <f t="shared" si="53"/>
        <v>0</v>
      </c>
      <c r="L66" s="94">
        <f t="shared" si="53"/>
        <v>0</v>
      </c>
      <c r="M66" s="94">
        <f t="shared" si="53"/>
        <v>0</v>
      </c>
      <c r="N66" s="94">
        <f t="shared" si="53"/>
        <v>0</v>
      </c>
      <c r="O66" s="94">
        <f t="shared" si="53"/>
        <v>0</v>
      </c>
      <c r="P66" s="94">
        <f t="shared" si="53"/>
        <v>0</v>
      </c>
      <c r="Q66" s="94">
        <f t="shared" si="53"/>
        <v>0</v>
      </c>
      <c r="R66" s="94">
        <f t="shared" si="53"/>
        <v>0</v>
      </c>
      <c r="S66" s="37" t="str">
        <f t="shared" ref="S66:S81" si="54">IF(F66=0,"0",G66/F66-1)</f>
        <v>0</v>
      </c>
      <c r="T66" s="37" t="str">
        <f t="shared" ref="T66:T81" si="55">IF(G66=0,"0",H66/G66-1)</f>
        <v>0</v>
      </c>
      <c r="U66" s="37" t="str">
        <f t="shared" ref="U66:U81" si="56">IF(H66=0,"0",I66/H66-1)</f>
        <v>0</v>
      </c>
      <c r="V66" s="37" t="str">
        <f t="shared" ref="V66:V81" si="57">IF(I66=0,"0",J66/I66-1)</f>
        <v>0</v>
      </c>
      <c r="W66" s="37" t="str">
        <f t="shared" ref="W66:W81" si="58">IF(J66=0,"0",K66/J66-1)</f>
        <v>0</v>
      </c>
      <c r="X66" s="37" t="str">
        <f t="shared" ref="X66:X81" si="59">IF(K66=0,"0",L66/K66-1)</f>
        <v>0</v>
      </c>
      <c r="Y66" s="37" t="str">
        <f t="shared" ref="Y66:Y81" si="60">IF(L66=0,"0",M66/L66-1)</f>
        <v>0</v>
      </c>
      <c r="Z66" s="37" t="str">
        <f t="shared" ref="Z66:Z81" si="61">IF(M66=0,"0",N66/M66-1)</f>
        <v>0</v>
      </c>
      <c r="AA66" s="37" t="str">
        <f t="shared" ref="AA66:AA81" si="62">IF(N66=0,"0",O66/N66-1)</f>
        <v>0</v>
      </c>
      <c r="AB66" s="37" t="str">
        <f t="shared" ref="AB66:AD81" si="63">IF(O66=0,"0",P66/O66-1)</f>
        <v>0</v>
      </c>
      <c r="AC66" s="37" t="str">
        <f t="shared" si="63"/>
        <v>0</v>
      </c>
      <c r="AD66" s="37" t="str">
        <f t="shared" si="63"/>
        <v>0</v>
      </c>
      <c r="AE66" s="101"/>
      <c r="AF66" s="101"/>
    </row>
    <row r="67" spans="1:32" s="15" customFormat="1" ht="14.1" customHeight="1" x14ac:dyDescent="0.2">
      <c r="A67" s="12"/>
      <c r="B67" s="13" t="s">
        <v>108</v>
      </c>
      <c r="C67" s="115" t="s">
        <v>109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37" t="str">
        <f t="shared" si="54"/>
        <v>0</v>
      </c>
      <c r="T67" s="37" t="str">
        <f t="shared" si="55"/>
        <v>0</v>
      </c>
      <c r="U67" s="37" t="str">
        <f t="shared" si="56"/>
        <v>0</v>
      </c>
      <c r="V67" s="37" t="str">
        <f t="shared" si="57"/>
        <v>0</v>
      </c>
      <c r="W67" s="37" t="str">
        <f t="shared" si="58"/>
        <v>0</v>
      </c>
      <c r="X67" s="37" t="str">
        <f t="shared" si="59"/>
        <v>0</v>
      </c>
      <c r="Y67" s="37" t="str">
        <f t="shared" si="60"/>
        <v>0</v>
      </c>
      <c r="Z67" s="37" t="str">
        <f t="shared" si="61"/>
        <v>0</v>
      </c>
      <c r="AA67" s="37" t="str">
        <f t="shared" si="62"/>
        <v>0</v>
      </c>
      <c r="AB67" s="37" t="str">
        <f t="shared" si="63"/>
        <v>0</v>
      </c>
      <c r="AC67" s="37" t="str">
        <f t="shared" si="63"/>
        <v>0</v>
      </c>
      <c r="AD67" s="37" t="str">
        <f t="shared" si="63"/>
        <v>0</v>
      </c>
      <c r="AE67" s="101"/>
      <c r="AF67" s="101"/>
    </row>
    <row r="68" spans="1:32" s="15" customFormat="1" ht="14.1" customHeight="1" x14ac:dyDescent="0.2">
      <c r="A68" s="12"/>
      <c r="B68" s="12" t="s">
        <v>110</v>
      </c>
      <c r="C68" s="115" t="s">
        <v>111</v>
      </c>
      <c r="D68" s="95">
        <f>SUM(D69:D72)</f>
        <v>0</v>
      </c>
      <c r="E68" s="95">
        <f t="shared" ref="E68:R68" si="64">SUM(E69:E72)</f>
        <v>0</v>
      </c>
      <c r="F68" s="95">
        <f t="shared" si="64"/>
        <v>0</v>
      </c>
      <c r="G68" s="95">
        <f t="shared" si="64"/>
        <v>0</v>
      </c>
      <c r="H68" s="95">
        <f t="shared" si="64"/>
        <v>0</v>
      </c>
      <c r="I68" s="95">
        <f t="shared" si="64"/>
        <v>0</v>
      </c>
      <c r="J68" s="95">
        <f t="shared" si="64"/>
        <v>0</v>
      </c>
      <c r="K68" s="95">
        <f t="shared" si="64"/>
        <v>0</v>
      </c>
      <c r="L68" s="95">
        <f t="shared" si="64"/>
        <v>0</v>
      </c>
      <c r="M68" s="95">
        <f t="shared" si="64"/>
        <v>0</v>
      </c>
      <c r="N68" s="95">
        <f t="shared" si="64"/>
        <v>0</v>
      </c>
      <c r="O68" s="95">
        <f t="shared" si="64"/>
        <v>0</v>
      </c>
      <c r="P68" s="95">
        <f t="shared" si="64"/>
        <v>0</v>
      </c>
      <c r="Q68" s="95">
        <f t="shared" si="64"/>
        <v>0</v>
      </c>
      <c r="R68" s="95">
        <f t="shared" si="64"/>
        <v>0</v>
      </c>
      <c r="S68" s="37" t="str">
        <f t="shared" si="54"/>
        <v>0</v>
      </c>
      <c r="T68" s="37" t="str">
        <f t="shared" si="55"/>
        <v>0</v>
      </c>
      <c r="U68" s="37" t="str">
        <f t="shared" si="56"/>
        <v>0</v>
      </c>
      <c r="V68" s="37" t="str">
        <f t="shared" si="57"/>
        <v>0</v>
      </c>
      <c r="W68" s="37" t="str">
        <f t="shared" si="58"/>
        <v>0</v>
      </c>
      <c r="X68" s="37" t="str">
        <f t="shared" si="59"/>
        <v>0</v>
      </c>
      <c r="Y68" s="37" t="str">
        <f t="shared" si="60"/>
        <v>0</v>
      </c>
      <c r="Z68" s="37" t="str">
        <f t="shared" si="61"/>
        <v>0</v>
      </c>
      <c r="AA68" s="37" t="str">
        <f t="shared" si="62"/>
        <v>0</v>
      </c>
      <c r="AB68" s="37" t="str">
        <f t="shared" si="63"/>
        <v>0</v>
      </c>
      <c r="AC68" s="37" t="str">
        <f t="shared" si="63"/>
        <v>0</v>
      </c>
      <c r="AD68" s="37" t="str">
        <f t="shared" si="63"/>
        <v>0</v>
      </c>
      <c r="AE68" s="136"/>
      <c r="AF68" s="136"/>
    </row>
    <row r="69" spans="1:32" s="15" customFormat="1" ht="14.1" customHeight="1" x14ac:dyDescent="0.2">
      <c r="A69" s="12"/>
      <c r="B69" s="13"/>
      <c r="C69" s="135" t="s">
        <v>294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101"/>
      <c r="AF69" s="101"/>
    </row>
    <row r="70" spans="1:32" s="15" customFormat="1" ht="14.1" customHeight="1" x14ac:dyDescent="0.2">
      <c r="A70" s="12"/>
      <c r="B70" s="13"/>
      <c r="C70" s="135" t="s">
        <v>295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101"/>
      <c r="AF70" s="101"/>
    </row>
    <row r="71" spans="1:32" s="15" customFormat="1" ht="14.1" customHeight="1" x14ac:dyDescent="0.2">
      <c r="A71" s="12"/>
      <c r="B71" s="13"/>
      <c r="C71" s="135" t="s">
        <v>296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101"/>
      <c r="AF71" s="101"/>
    </row>
    <row r="72" spans="1:32" s="15" customFormat="1" ht="14.1" customHeight="1" x14ac:dyDescent="0.2">
      <c r="A72" s="12"/>
      <c r="B72" s="13"/>
      <c r="C72" s="135" t="s">
        <v>297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101"/>
      <c r="AF72" s="101"/>
    </row>
    <row r="73" spans="1:32" s="15" customFormat="1" ht="14.1" customHeight="1" x14ac:dyDescent="0.2">
      <c r="A73" s="12"/>
      <c r="B73" s="13" t="s">
        <v>112</v>
      </c>
      <c r="C73" s="115" t="s">
        <v>113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37" t="str">
        <f t="shared" si="54"/>
        <v>0</v>
      </c>
      <c r="T73" s="37" t="str">
        <f t="shared" si="55"/>
        <v>0</v>
      </c>
      <c r="U73" s="37" t="str">
        <f t="shared" si="56"/>
        <v>0</v>
      </c>
      <c r="V73" s="37" t="str">
        <f t="shared" si="57"/>
        <v>0</v>
      </c>
      <c r="W73" s="37" t="str">
        <f t="shared" si="58"/>
        <v>0</v>
      </c>
      <c r="X73" s="37" t="str">
        <f t="shared" si="59"/>
        <v>0</v>
      </c>
      <c r="Y73" s="37" t="str">
        <f t="shared" si="60"/>
        <v>0</v>
      </c>
      <c r="Z73" s="37" t="str">
        <f t="shared" si="61"/>
        <v>0</v>
      </c>
      <c r="AA73" s="37" t="str">
        <f t="shared" si="62"/>
        <v>0</v>
      </c>
      <c r="AB73" s="37" t="str">
        <f t="shared" si="63"/>
        <v>0</v>
      </c>
      <c r="AC73" s="37" t="str">
        <f t="shared" si="63"/>
        <v>0</v>
      </c>
      <c r="AD73" s="37" t="str">
        <f t="shared" si="63"/>
        <v>0</v>
      </c>
      <c r="AE73" s="101"/>
      <c r="AF73" s="101"/>
    </row>
    <row r="74" spans="1:32" s="15" customFormat="1" ht="14.1" customHeight="1" x14ac:dyDescent="0.2">
      <c r="A74" s="12"/>
      <c r="B74" s="13" t="s">
        <v>114</v>
      </c>
      <c r="C74" s="115" t="s">
        <v>115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37" t="str">
        <f t="shared" si="54"/>
        <v>0</v>
      </c>
      <c r="T74" s="37" t="str">
        <f t="shared" si="55"/>
        <v>0</v>
      </c>
      <c r="U74" s="37" t="str">
        <f t="shared" si="56"/>
        <v>0</v>
      </c>
      <c r="V74" s="37" t="str">
        <f t="shared" si="57"/>
        <v>0</v>
      </c>
      <c r="W74" s="37" t="str">
        <f t="shared" si="58"/>
        <v>0</v>
      </c>
      <c r="X74" s="37" t="str">
        <f t="shared" si="59"/>
        <v>0</v>
      </c>
      <c r="Y74" s="37" t="str">
        <f t="shared" si="60"/>
        <v>0</v>
      </c>
      <c r="Z74" s="37" t="str">
        <f t="shared" si="61"/>
        <v>0</v>
      </c>
      <c r="AA74" s="37" t="str">
        <f t="shared" si="62"/>
        <v>0</v>
      </c>
      <c r="AB74" s="37" t="str">
        <f t="shared" si="63"/>
        <v>0</v>
      </c>
      <c r="AC74" s="37" t="str">
        <f t="shared" si="63"/>
        <v>0</v>
      </c>
      <c r="AD74" s="37" t="str">
        <f t="shared" si="63"/>
        <v>0</v>
      </c>
      <c r="AE74" s="101"/>
      <c r="AF74" s="101"/>
    </row>
    <row r="75" spans="1:32" s="15" customFormat="1" ht="14.1" customHeight="1" x14ac:dyDescent="0.2">
      <c r="A75" s="12"/>
      <c r="B75" s="13" t="s">
        <v>116</v>
      </c>
      <c r="C75" s="115" t="s">
        <v>117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37" t="str">
        <f t="shared" si="54"/>
        <v>0</v>
      </c>
      <c r="T75" s="37" t="str">
        <f t="shared" si="55"/>
        <v>0</v>
      </c>
      <c r="U75" s="37" t="str">
        <f t="shared" si="56"/>
        <v>0</v>
      </c>
      <c r="V75" s="37" t="str">
        <f t="shared" si="57"/>
        <v>0</v>
      </c>
      <c r="W75" s="37" t="str">
        <f t="shared" si="58"/>
        <v>0</v>
      </c>
      <c r="X75" s="37" t="str">
        <f t="shared" si="59"/>
        <v>0</v>
      </c>
      <c r="Y75" s="37" t="str">
        <f t="shared" si="60"/>
        <v>0</v>
      </c>
      <c r="Z75" s="37" t="str">
        <f t="shared" si="61"/>
        <v>0</v>
      </c>
      <c r="AA75" s="37" t="str">
        <f t="shared" si="62"/>
        <v>0</v>
      </c>
      <c r="AB75" s="37" t="str">
        <f t="shared" si="63"/>
        <v>0</v>
      </c>
      <c r="AC75" s="37" t="str">
        <f t="shared" si="63"/>
        <v>0</v>
      </c>
      <c r="AD75" s="37" t="str">
        <f t="shared" si="63"/>
        <v>0</v>
      </c>
      <c r="AE75" s="101"/>
      <c r="AF75" s="101"/>
    </row>
    <row r="76" spans="1:32" s="15" customFormat="1" ht="14.1" customHeight="1" x14ac:dyDescent="0.2">
      <c r="A76" s="12"/>
      <c r="B76" s="13" t="s">
        <v>118</v>
      </c>
      <c r="C76" s="114" t="s">
        <v>119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37" t="str">
        <f t="shared" si="54"/>
        <v>0</v>
      </c>
      <c r="T76" s="37" t="str">
        <f t="shared" si="55"/>
        <v>0</v>
      </c>
      <c r="U76" s="37" t="str">
        <f t="shared" si="56"/>
        <v>0</v>
      </c>
      <c r="V76" s="37" t="str">
        <f t="shared" si="57"/>
        <v>0</v>
      </c>
      <c r="W76" s="37" t="str">
        <f t="shared" si="58"/>
        <v>0</v>
      </c>
      <c r="X76" s="37" t="str">
        <f t="shared" si="59"/>
        <v>0</v>
      </c>
      <c r="Y76" s="37" t="str">
        <f t="shared" si="60"/>
        <v>0</v>
      </c>
      <c r="Z76" s="37" t="str">
        <f t="shared" si="61"/>
        <v>0</v>
      </c>
      <c r="AA76" s="37" t="str">
        <f t="shared" si="62"/>
        <v>0</v>
      </c>
      <c r="AB76" s="37" t="str">
        <f t="shared" si="63"/>
        <v>0</v>
      </c>
      <c r="AC76" s="37" t="str">
        <f t="shared" si="63"/>
        <v>0</v>
      </c>
      <c r="AD76" s="37" t="str">
        <f t="shared" si="63"/>
        <v>0</v>
      </c>
      <c r="AE76" s="101"/>
      <c r="AF76" s="101"/>
    </row>
    <row r="77" spans="1:32" s="15" customFormat="1" ht="14.1" customHeight="1" x14ac:dyDescent="0.2">
      <c r="A77" s="12"/>
      <c r="B77" s="13" t="s">
        <v>120</v>
      </c>
      <c r="C77" s="114" t="s">
        <v>121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37" t="str">
        <f t="shared" si="54"/>
        <v>0</v>
      </c>
      <c r="T77" s="37" t="str">
        <f t="shared" si="55"/>
        <v>0</v>
      </c>
      <c r="U77" s="37" t="str">
        <f t="shared" si="56"/>
        <v>0</v>
      </c>
      <c r="V77" s="37" t="str">
        <f t="shared" si="57"/>
        <v>0</v>
      </c>
      <c r="W77" s="37" t="str">
        <f t="shared" si="58"/>
        <v>0</v>
      </c>
      <c r="X77" s="37" t="str">
        <f t="shared" si="59"/>
        <v>0</v>
      </c>
      <c r="Y77" s="37" t="str">
        <f t="shared" si="60"/>
        <v>0</v>
      </c>
      <c r="Z77" s="37" t="str">
        <f t="shared" si="61"/>
        <v>0</v>
      </c>
      <c r="AA77" s="37" t="str">
        <f t="shared" si="62"/>
        <v>0</v>
      </c>
      <c r="AB77" s="37" t="str">
        <f t="shared" si="63"/>
        <v>0</v>
      </c>
      <c r="AC77" s="37" t="str">
        <f t="shared" si="63"/>
        <v>0</v>
      </c>
      <c r="AD77" s="37" t="str">
        <f t="shared" si="63"/>
        <v>0</v>
      </c>
      <c r="AE77" s="101"/>
      <c r="AF77" s="101"/>
    </row>
    <row r="78" spans="1:32" s="15" customFormat="1" ht="14.1" customHeight="1" x14ac:dyDescent="0.2">
      <c r="A78" s="12"/>
      <c r="B78" s="13" t="s">
        <v>122</v>
      </c>
      <c r="C78" s="114" t="s">
        <v>123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37" t="str">
        <f t="shared" si="54"/>
        <v>0</v>
      </c>
      <c r="T78" s="37" t="str">
        <f t="shared" si="55"/>
        <v>0</v>
      </c>
      <c r="U78" s="37" t="str">
        <f t="shared" si="56"/>
        <v>0</v>
      </c>
      <c r="V78" s="37" t="str">
        <f t="shared" si="57"/>
        <v>0</v>
      </c>
      <c r="W78" s="37" t="str">
        <f t="shared" si="58"/>
        <v>0</v>
      </c>
      <c r="X78" s="37" t="str">
        <f t="shared" si="59"/>
        <v>0</v>
      </c>
      <c r="Y78" s="37" t="str">
        <f t="shared" si="60"/>
        <v>0</v>
      </c>
      <c r="Z78" s="37" t="str">
        <f t="shared" si="61"/>
        <v>0</v>
      </c>
      <c r="AA78" s="37" t="str">
        <f t="shared" si="62"/>
        <v>0</v>
      </c>
      <c r="AB78" s="37" t="str">
        <f t="shared" si="63"/>
        <v>0</v>
      </c>
      <c r="AC78" s="37" t="str">
        <f t="shared" si="63"/>
        <v>0</v>
      </c>
      <c r="AD78" s="37" t="str">
        <f t="shared" si="63"/>
        <v>0</v>
      </c>
      <c r="AE78" s="101"/>
      <c r="AF78" s="101"/>
    </row>
    <row r="79" spans="1:32" s="15" customFormat="1" ht="14.1" customHeight="1" x14ac:dyDescent="0.2">
      <c r="A79" s="12"/>
      <c r="B79" s="13" t="s">
        <v>124</v>
      </c>
      <c r="C79" s="114" t="s">
        <v>125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37" t="str">
        <f t="shared" si="54"/>
        <v>0</v>
      </c>
      <c r="T79" s="37" t="str">
        <f t="shared" si="55"/>
        <v>0</v>
      </c>
      <c r="U79" s="37" t="str">
        <f t="shared" si="56"/>
        <v>0</v>
      </c>
      <c r="V79" s="37" t="str">
        <f t="shared" si="57"/>
        <v>0</v>
      </c>
      <c r="W79" s="37" t="str">
        <f t="shared" si="58"/>
        <v>0</v>
      </c>
      <c r="X79" s="37" t="str">
        <f t="shared" si="59"/>
        <v>0</v>
      </c>
      <c r="Y79" s="37" t="str">
        <f t="shared" si="60"/>
        <v>0</v>
      </c>
      <c r="Z79" s="37" t="str">
        <f t="shared" si="61"/>
        <v>0</v>
      </c>
      <c r="AA79" s="37" t="str">
        <f t="shared" si="62"/>
        <v>0</v>
      </c>
      <c r="AB79" s="37" t="str">
        <f t="shared" si="63"/>
        <v>0</v>
      </c>
      <c r="AC79" s="37" t="str">
        <f t="shared" si="63"/>
        <v>0</v>
      </c>
      <c r="AD79" s="37" t="str">
        <f t="shared" si="63"/>
        <v>0</v>
      </c>
      <c r="AE79" s="101"/>
      <c r="AF79" s="101"/>
    </row>
    <row r="80" spans="1:32" s="15" customFormat="1" ht="14.1" customHeight="1" x14ac:dyDescent="0.2">
      <c r="A80" s="12"/>
      <c r="B80" s="12" t="s">
        <v>126</v>
      </c>
      <c r="C80" s="114" t="s">
        <v>93</v>
      </c>
      <c r="D80" s="95">
        <f t="shared" ref="D80:R80" si="65">SUM(D81:D81)</f>
        <v>0</v>
      </c>
      <c r="E80" s="95">
        <f t="shared" si="65"/>
        <v>0</v>
      </c>
      <c r="F80" s="95">
        <f t="shared" si="65"/>
        <v>0</v>
      </c>
      <c r="G80" s="95">
        <f t="shared" si="65"/>
        <v>0</v>
      </c>
      <c r="H80" s="95">
        <f t="shared" si="65"/>
        <v>0</v>
      </c>
      <c r="I80" s="95">
        <f t="shared" si="65"/>
        <v>0</v>
      </c>
      <c r="J80" s="95">
        <f t="shared" si="65"/>
        <v>0</v>
      </c>
      <c r="K80" s="95">
        <f t="shared" si="65"/>
        <v>0</v>
      </c>
      <c r="L80" s="95">
        <f t="shared" si="65"/>
        <v>0</v>
      </c>
      <c r="M80" s="95">
        <f t="shared" si="65"/>
        <v>0</v>
      </c>
      <c r="N80" s="95">
        <f t="shared" si="65"/>
        <v>0</v>
      </c>
      <c r="O80" s="95">
        <f t="shared" si="65"/>
        <v>0</v>
      </c>
      <c r="P80" s="95">
        <f t="shared" si="65"/>
        <v>0</v>
      </c>
      <c r="Q80" s="95">
        <f t="shared" si="65"/>
        <v>0</v>
      </c>
      <c r="R80" s="95">
        <f t="shared" si="65"/>
        <v>0</v>
      </c>
      <c r="S80" s="37" t="str">
        <f t="shared" si="54"/>
        <v>0</v>
      </c>
      <c r="T80" s="38" t="str">
        <f t="shared" si="55"/>
        <v>0</v>
      </c>
      <c r="U80" s="37" t="str">
        <f t="shared" si="56"/>
        <v>0</v>
      </c>
      <c r="V80" s="37" t="str">
        <f t="shared" si="57"/>
        <v>0</v>
      </c>
      <c r="W80" s="37" t="str">
        <f t="shared" si="58"/>
        <v>0</v>
      </c>
      <c r="X80" s="37" t="str">
        <f t="shared" si="59"/>
        <v>0</v>
      </c>
      <c r="Y80" s="37" t="str">
        <f t="shared" si="60"/>
        <v>0</v>
      </c>
      <c r="Z80" s="37" t="str">
        <f t="shared" si="61"/>
        <v>0</v>
      </c>
      <c r="AA80" s="37" t="str">
        <f t="shared" si="62"/>
        <v>0</v>
      </c>
      <c r="AB80" s="37" t="str">
        <f t="shared" si="63"/>
        <v>0</v>
      </c>
      <c r="AC80" s="37" t="str">
        <f t="shared" si="63"/>
        <v>0</v>
      </c>
      <c r="AD80" s="37" t="str">
        <f t="shared" si="63"/>
        <v>0</v>
      </c>
      <c r="AE80" s="102"/>
      <c r="AF80" s="102"/>
    </row>
    <row r="81" spans="1:32" s="15" customFormat="1" ht="14.1" customHeight="1" x14ac:dyDescent="0.2">
      <c r="A81" s="12"/>
      <c r="B81" s="18">
        <v>2240901</v>
      </c>
      <c r="C81" s="115" t="s">
        <v>94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37" t="str">
        <f t="shared" si="54"/>
        <v>0</v>
      </c>
      <c r="T81" s="38" t="str">
        <f t="shared" si="55"/>
        <v>0</v>
      </c>
      <c r="U81" s="37" t="str">
        <f t="shared" si="56"/>
        <v>0</v>
      </c>
      <c r="V81" s="37" t="str">
        <f t="shared" si="57"/>
        <v>0</v>
      </c>
      <c r="W81" s="37" t="str">
        <f t="shared" si="58"/>
        <v>0</v>
      </c>
      <c r="X81" s="37" t="str">
        <f t="shared" si="59"/>
        <v>0</v>
      </c>
      <c r="Y81" s="37" t="str">
        <f t="shared" si="60"/>
        <v>0</v>
      </c>
      <c r="Z81" s="37" t="str">
        <f t="shared" si="61"/>
        <v>0</v>
      </c>
      <c r="AA81" s="37" t="str">
        <f t="shared" si="62"/>
        <v>0</v>
      </c>
      <c r="AB81" s="37" t="str">
        <f t="shared" si="63"/>
        <v>0</v>
      </c>
      <c r="AC81" s="37" t="str">
        <f t="shared" si="63"/>
        <v>0</v>
      </c>
      <c r="AD81" s="37" t="str">
        <f t="shared" si="63"/>
        <v>0</v>
      </c>
      <c r="AE81" s="102"/>
      <c r="AF81" s="102"/>
    </row>
    <row r="82" spans="1:32" s="15" customFormat="1" ht="14.1" customHeight="1" x14ac:dyDescent="0.2">
      <c r="A82" s="12"/>
      <c r="B82" s="18">
        <v>22412</v>
      </c>
      <c r="C82" s="114" t="s">
        <v>199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37" t="str">
        <f t="shared" ref="S82:AD83" si="66">IF(F82=0,"0",G82/F82-1)</f>
        <v>0</v>
      </c>
      <c r="T82" s="38" t="str">
        <f t="shared" si="66"/>
        <v>0</v>
      </c>
      <c r="U82" s="37" t="str">
        <f t="shared" si="66"/>
        <v>0</v>
      </c>
      <c r="V82" s="37" t="str">
        <f t="shared" si="66"/>
        <v>0</v>
      </c>
      <c r="W82" s="37" t="str">
        <f t="shared" si="66"/>
        <v>0</v>
      </c>
      <c r="X82" s="37" t="str">
        <f t="shared" si="66"/>
        <v>0</v>
      </c>
      <c r="Y82" s="37" t="str">
        <f t="shared" si="66"/>
        <v>0</v>
      </c>
      <c r="Z82" s="37" t="str">
        <f t="shared" si="66"/>
        <v>0</v>
      </c>
      <c r="AA82" s="37" t="str">
        <f t="shared" si="66"/>
        <v>0</v>
      </c>
      <c r="AB82" s="37" t="str">
        <f t="shared" si="66"/>
        <v>0</v>
      </c>
      <c r="AC82" s="37" t="str">
        <f t="shared" si="66"/>
        <v>0</v>
      </c>
      <c r="AD82" s="37" t="str">
        <f t="shared" si="66"/>
        <v>0</v>
      </c>
      <c r="AE82" s="102"/>
      <c r="AF82" s="102"/>
    </row>
    <row r="83" spans="1:32" s="15" customFormat="1" ht="14.1" customHeight="1" x14ac:dyDescent="0.2">
      <c r="A83" s="12"/>
      <c r="B83" s="18">
        <v>22413</v>
      </c>
      <c r="C83" s="114" t="s">
        <v>200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37" t="str">
        <f t="shared" si="66"/>
        <v>0</v>
      </c>
      <c r="T83" s="38" t="str">
        <f t="shared" si="66"/>
        <v>0</v>
      </c>
      <c r="U83" s="37" t="str">
        <f t="shared" si="66"/>
        <v>0</v>
      </c>
      <c r="V83" s="37" t="str">
        <f t="shared" si="66"/>
        <v>0</v>
      </c>
      <c r="W83" s="37" t="str">
        <f t="shared" si="66"/>
        <v>0</v>
      </c>
      <c r="X83" s="37" t="str">
        <f t="shared" si="66"/>
        <v>0</v>
      </c>
      <c r="Y83" s="37" t="str">
        <f t="shared" si="66"/>
        <v>0</v>
      </c>
      <c r="Z83" s="37" t="str">
        <f t="shared" si="66"/>
        <v>0</v>
      </c>
      <c r="AA83" s="37" t="str">
        <f t="shared" si="66"/>
        <v>0</v>
      </c>
      <c r="AB83" s="37" t="str">
        <f t="shared" si="66"/>
        <v>0</v>
      </c>
      <c r="AC83" s="37" t="str">
        <f t="shared" si="66"/>
        <v>0</v>
      </c>
      <c r="AD83" s="37" t="str">
        <f t="shared" si="66"/>
        <v>0</v>
      </c>
      <c r="AE83" s="102"/>
      <c r="AF83" s="102"/>
    </row>
    <row r="84" spans="1:32" s="15" customFormat="1" ht="14.1" customHeight="1" x14ac:dyDescent="0.2">
      <c r="A84" s="12"/>
      <c r="B84" s="18">
        <v>22414</v>
      </c>
      <c r="C84" s="114" t="s">
        <v>298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37"/>
      <c r="T84" s="38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102"/>
      <c r="AF84" s="102"/>
    </row>
    <row r="85" spans="1:32" s="15" customFormat="1" ht="13.5" customHeight="1" x14ac:dyDescent="0.2">
      <c r="A85" s="7" t="s">
        <v>3</v>
      </c>
      <c r="B85" s="17" t="s">
        <v>127</v>
      </c>
      <c r="C85" s="112" t="s">
        <v>189</v>
      </c>
      <c r="D85" s="94">
        <f>+D86</f>
        <v>0</v>
      </c>
      <c r="E85" s="94">
        <f t="shared" ref="E85:R85" si="67">+E86</f>
        <v>0</v>
      </c>
      <c r="F85" s="94">
        <f t="shared" si="67"/>
        <v>0</v>
      </c>
      <c r="G85" s="94">
        <f t="shared" si="67"/>
        <v>0</v>
      </c>
      <c r="H85" s="94">
        <f t="shared" si="67"/>
        <v>0</v>
      </c>
      <c r="I85" s="94">
        <f t="shared" si="67"/>
        <v>0</v>
      </c>
      <c r="J85" s="94">
        <f t="shared" si="67"/>
        <v>0</v>
      </c>
      <c r="K85" s="94">
        <f t="shared" si="67"/>
        <v>0</v>
      </c>
      <c r="L85" s="94">
        <f t="shared" si="67"/>
        <v>0</v>
      </c>
      <c r="M85" s="94">
        <f t="shared" si="67"/>
        <v>0</v>
      </c>
      <c r="N85" s="94">
        <f t="shared" si="67"/>
        <v>0</v>
      </c>
      <c r="O85" s="94">
        <f t="shared" si="67"/>
        <v>0</v>
      </c>
      <c r="P85" s="94">
        <f t="shared" si="67"/>
        <v>0</v>
      </c>
      <c r="Q85" s="94">
        <f t="shared" si="67"/>
        <v>0</v>
      </c>
      <c r="R85" s="94">
        <f t="shared" si="67"/>
        <v>0</v>
      </c>
      <c r="S85" s="37" t="str">
        <f t="shared" ref="S85:AD86" si="68">IF(F85=0,"0",G85/F85-1)</f>
        <v>0</v>
      </c>
      <c r="T85" s="37" t="str">
        <f t="shared" si="68"/>
        <v>0</v>
      </c>
      <c r="U85" s="37" t="str">
        <f t="shared" si="68"/>
        <v>0</v>
      </c>
      <c r="V85" s="37" t="str">
        <f t="shared" si="68"/>
        <v>0</v>
      </c>
      <c r="W85" s="37" t="str">
        <f t="shared" si="68"/>
        <v>0</v>
      </c>
      <c r="X85" s="37" t="str">
        <f t="shared" si="68"/>
        <v>0</v>
      </c>
      <c r="Y85" s="37" t="str">
        <f t="shared" si="68"/>
        <v>0</v>
      </c>
      <c r="Z85" s="37" t="str">
        <f t="shared" si="68"/>
        <v>0</v>
      </c>
      <c r="AA85" s="37" t="str">
        <f t="shared" si="68"/>
        <v>0</v>
      </c>
      <c r="AB85" s="37" t="str">
        <f t="shared" si="68"/>
        <v>0</v>
      </c>
      <c r="AC85" s="37" t="str">
        <f t="shared" si="68"/>
        <v>0</v>
      </c>
      <c r="AD85" s="37" t="str">
        <f t="shared" si="68"/>
        <v>0</v>
      </c>
      <c r="AE85" s="101"/>
      <c r="AF85" s="101"/>
    </row>
    <row r="86" spans="1:32" s="15" customFormat="1" ht="14.1" customHeight="1" x14ac:dyDescent="0.2">
      <c r="A86" s="12"/>
      <c r="B86" s="60">
        <v>22503</v>
      </c>
      <c r="C86" s="114" t="s">
        <v>121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37" t="str">
        <f t="shared" si="68"/>
        <v>0</v>
      </c>
      <c r="T86" s="37" t="str">
        <f t="shared" si="68"/>
        <v>0</v>
      </c>
      <c r="U86" s="37" t="str">
        <f t="shared" si="68"/>
        <v>0</v>
      </c>
      <c r="V86" s="37" t="str">
        <f t="shared" si="68"/>
        <v>0</v>
      </c>
      <c r="W86" s="37" t="str">
        <f t="shared" si="68"/>
        <v>0</v>
      </c>
      <c r="X86" s="37" t="str">
        <f t="shared" si="68"/>
        <v>0</v>
      </c>
      <c r="Y86" s="37" t="str">
        <f t="shared" si="68"/>
        <v>0</v>
      </c>
      <c r="Z86" s="37" t="str">
        <f t="shared" si="68"/>
        <v>0</v>
      </c>
      <c r="AA86" s="37" t="str">
        <f t="shared" si="68"/>
        <v>0</v>
      </c>
      <c r="AB86" s="37" t="str">
        <f t="shared" si="68"/>
        <v>0</v>
      </c>
      <c r="AC86" s="37" t="str">
        <f t="shared" si="68"/>
        <v>0</v>
      </c>
      <c r="AD86" s="37" t="str">
        <f t="shared" si="68"/>
        <v>0</v>
      </c>
      <c r="AE86" s="101"/>
      <c r="AF86" s="101"/>
    </row>
    <row r="87" spans="1:32" s="7" customFormat="1" ht="14.1" customHeight="1" x14ac:dyDescent="0.2">
      <c r="A87" s="7" t="s">
        <v>3</v>
      </c>
      <c r="B87" s="12" t="s">
        <v>128</v>
      </c>
      <c r="C87" s="109" t="s">
        <v>227</v>
      </c>
      <c r="D87" s="76">
        <f>+D88+D91+D93+D100</f>
        <v>0</v>
      </c>
      <c r="E87" s="76">
        <f t="shared" ref="E87:P87" si="69">+E88+E91+E93+E100</f>
        <v>0</v>
      </c>
      <c r="F87" s="76">
        <f t="shared" si="69"/>
        <v>0</v>
      </c>
      <c r="G87" s="76">
        <f t="shared" si="69"/>
        <v>0</v>
      </c>
      <c r="H87" s="76">
        <f t="shared" si="69"/>
        <v>0</v>
      </c>
      <c r="I87" s="76">
        <f t="shared" si="69"/>
        <v>0</v>
      </c>
      <c r="J87" s="76">
        <f t="shared" si="69"/>
        <v>0</v>
      </c>
      <c r="K87" s="76">
        <f t="shared" si="69"/>
        <v>0</v>
      </c>
      <c r="L87" s="76">
        <f t="shared" si="69"/>
        <v>0</v>
      </c>
      <c r="M87" s="76">
        <f t="shared" si="69"/>
        <v>0</v>
      </c>
      <c r="N87" s="76">
        <f t="shared" si="69"/>
        <v>0</v>
      </c>
      <c r="O87" s="76">
        <f t="shared" si="69"/>
        <v>0</v>
      </c>
      <c r="P87" s="76">
        <f t="shared" si="69"/>
        <v>0</v>
      </c>
      <c r="Q87" s="76">
        <f>+Q88+Q91+Q93+Q100</f>
        <v>0</v>
      </c>
      <c r="R87" s="76">
        <f>+R88+R91+R93+R100</f>
        <v>0</v>
      </c>
      <c r="S87" s="39" t="str">
        <f t="shared" ref="S87:AD89" si="70">IF(F87=0,"0",G87/F87-1)</f>
        <v>0</v>
      </c>
      <c r="T87" s="40" t="str">
        <f t="shared" si="70"/>
        <v>0</v>
      </c>
      <c r="U87" s="39" t="str">
        <f t="shared" si="70"/>
        <v>0</v>
      </c>
      <c r="V87" s="39" t="str">
        <f t="shared" si="70"/>
        <v>0</v>
      </c>
      <c r="W87" s="39" t="str">
        <f t="shared" si="70"/>
        <v>0</v>
      </c>
      <c r="X87" s="39" t="str">
        <f t="shared" si="70"/>
        <v>0</v>
      </c>
      <c r="Y87" s="39" t="str">
        <f t="shared" si="70"/>
        <v>0</v>
      </c>
      <c r="Z87" s="39" t="str">
        <f t="shared" si="70"/>
        <v>0</v>
      </c>
      <c r="AA87" s="39" t="str">
        <f t="shared" si="70"/>
        <v>0</v>
      </c>
      <c r="AB87" s="39" t="str">
        <f t="shared" si="70"/>
        <v>0</v>
      </c>
      <c r="AC87" s="39" t="str">
        <f t="shared" si="70"/>
        <v>0</v>
      </c>
      <c r="AD87" s="39" t="str">
        <f t="shared" si="70"/>
        <v>0</v>
      </c>
      <c r="AE87" s="100"/>
      <c r="AF87" s="100"/>
    </row>
    <row r="88" spans="1:32" s="7" customFormat="1" ht="14.1" customHeight="1" x14ac:dyDescent="0.2">
      <c r="A88" s="7" t="s">
        <v>3</v>
      </c>
      <c r="B88" s="14" t="s">
        <v>129</v>
      </c>
      <c r="C88" s="112" t="s">
        <v>130</v>
      </c>
      <c r="D88" s="93">
        <f>SUM(D89:D90)</f>
        <v>0</v>
      </c>
      <c r="E88" s="93">
        <f t="shared" ref="E88:R88" si="71">SUM(E89:E90)</f>
        <v>0</v>
      </c>
      <c r="F88" s="93">
        <f t="shared" si="71"/>
        <v>0</v>
      </c>
      <c r="G88" s="93">
        <f t="shared" si="71"/>
        <v>0</v>
      </c>
      <c r="H88" s="93">
        <f t="shared" si="71"/>
        <v>0</v>
      </c>
      <c r="I88" s="93">
        <f t="shared" si="71"/>
        <v>0</v>
      </c>
      <c r="J88" s="93">
        <f t="shared" si="71"/>
        <v>0</v>
      </c>
      <c r="K88" s="93">
        <f t="shared" si="71"/>
        <v>0</v>
      </c>
      <c r="L88" s="93">
        <f t="shared" si="71"/>
        <v>0</v>
      </c>
      <c r="M88" s="93">
        <f t="shared" si="71"/>
        <v>0</v>
      </c>
      <c r="N88" s="93">
        <f t="shared" si="71"/>
        <v>0</v>
      </c>
      <c r="O88" s="93">
        <f t="shared" si="71"/>
        <v>0</v>
      </c>
      <c r="P88" s="93">
        <f t="shared" si="71"/>
        <v>0</v>
      </c>
      <c r="Q88" s="93">
        <f t="shared" si="71"/>
        <v>0</v>
      </c>
      <c r="R88" s="93">
        <f t="shared" si="71"/>
        <v>0</v>
      </c>
      <c r="S88" s="37" t="str">
        <f t="shared" si="70"/>
        <v>0</v>
      </c>
      <c r="T88" s="38" t="str">
        <f t="shared" si="70"/>
        <v>0</v>
      </c>
      <c r="U88" s="37" t="str">
        <f t="shared" si="70"/>
        <v>0</v>
      </c>
      <c r="V88" s="37" t="str">
        <f t="shared" si="70"/>
        <v>0</v>
      </c>
      <c r="W88" s="37" t="str">
        <f t="shared" si="70"/>
        <v>0</v>
      </c>
      <c r="X88" s="37" t="str">
        <f t="shared" si="70"/>
        <v>0</v>
      </c>
      <c r="Y88" s="37" t="str">
        <f t="shared" si="70"/>
        <v>0</v>
      </c>
      <c r="Z88" s="37" t="str">
        <f t="shared" si="70"/>
        <v>0</v>
      </c>
      <c r="AA88" s="37" t="str">
        <f t="shared" si="70"/>
        <v>0</v>
      </c>
      <c r="AB88" s="37" t="str">
        <f t="shared" si="70"/>
        <v>0</v>
      </c>
      <c r="AC88" s="37" t="str">
        <f t="shared" si="70"/>
        <v>0</v>
      </c>
      <c r="AD88" s="37" t="str">
        <f t="shared" si="70"/>
        <v>0</v>
      </c>
      <c r="AE88" s="50"/>
      <c r="AF88" s="50"/>
    </row>
    <row r="89" spans="1:32" s="15" customFormat="1" ht="14.1" customHeight="1" x14ac:dyDescent="0.2">
      <c r="A89" s="12"/>
      <c r="B89" s="13" t="s">
        <v>131</v>
      </c>
      <c r="C89" s="113" t="s">
        <v>201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37" t="str">
        <f t="shared" si="70"/>
        <v>0</v>
      </c>
      <c r="T89" s="37" t="str">
        <f t="shared" si="70"/>
        <v>0</v>
      </c>
      <c r="U89" s="37" t="str">
        <f t="shared" si="70"/>
        <v>0</v>
      </c>
      <c r="V89" s="37" t="str">
        <f t="shared" si="70"/>
        <v>0</v>
      </c>
      <c r="W89" s="37" t="str">
        <f t="shared" si="70"/>
        <v>0</v>
      </c>
      <c r="X89" s="37" t="str">
        <f t="shared" si="70"/>
        <v>0</v>
      </c>
      <c r="Y89" s="37" t="str">
        <f t="shared" si="70"/>
        <v>0</v>
      </c>
      <c r="Z89" s="37" t="str">
        <f t="shared" si="70"/>
        <v>0</v>
      </c>
      <c r="AA89" s="37" t="str">
        <f t="shared" si="70"/>
        <v>0</v>
      </c>
      <c r="AB89" s="37" t="str">
        <f t="shared" si="70"/>
        <v>0</v>
      </c>
      <c r="AC89" s="37" t="str">
        <f t="shared" si="70"/>
        <v>0</v>
      </c>
      <c r="AD89" s="37" t="str">
        <f t="shared" si="70"/>
        <v>0</v>
      </c>
      <c r="AE89" s="101"/>
      <c r="AF89" s="101"/>
    </row>
    <row r="90" spans="1:32" s="15" customFormat="1" ht="14.1" customHeight="1" x14ac:dyDescent="0.2">
      <c r="A90" s="12"/>
      <c r="B90" s="60">
        <v>24301</v>
      </c>
      <c r="C90" s="113" t="s">
        <v>304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37"/>
      <c r="T90" s="3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101"/>
      <c r="AF90" s="101"/>
    </row>
    <row r="91" spans="1:32" s="7" customFormat="1" ht="14.25" x14ac:dyDescent="0.2">
      <c r="A91" s="7" t="s">
        <v>3</v>
      </c>
      <c r="B91" s="14" t="s">
        <v>132</v>
      </c>
      <c r="C91" s="112" t="s">
        <v>232</v>
      </c>
      <c r="D91" s="93">
        <f>+D94+D101+D99+D95+D96+D97+D98</f>
        <v>0</v>
      </c>
      <c r="E91" s="93">
        <f t="shared" ref="E91:R91" si="72">+E94+E101+E99+E95+E96+E97+E98</f>
        <v>0</v>
      </c>
      <c r="F91" s="93">
        <f t="shared" si="72"/>
        <v>0</v>
      </c>
      <c r="G91" s="93">
        <f t="shared" si="72"/>
        <v>0</v>
      </c>
      <c r="H91" s="93">
        <f t="shared" si="72"/>
        <v>0</v>
      </c>
      <c r="I91" s="93">
        <f t="shared" si="72"/>
        <v>0</v>
      </c>
      <c r="J91" s="93">
        <f t="shared" si="72"/>
        <v>0</v>
      </c>
      <c r="K91" s="93">
        <f t="shared" si="72"/>
        <v>0</v>
      </c>
      <c r="L91" s="93">
        <f t="shared" si="72"/>
        <v>0</v>
      </c>
      <c r="M91" s="93">
        <f t="shared" si="72"/>
        <v>0</v>
      </c>
      <c r="N91" s="93">
        <f t="shared" si="72"/>
        <v>0</v>
      </c>
      <c r="O91" s="93">
        <f t="shared" si="72"/>
        <v>0</v>
      </c>
      <c r="P91" s="93">
        <f t="shared" si="72"/>
        <v>0</v>
      </c>
      <c r="Q91" s="93">
        <f t="shared" si="72"/>
        <v>0</v>
      </c>
      <c r="R91" s="93">
        <f t="shared" si="72"/>
        <v>0</v>
      </c>
      <c r="S91" s="37" t="str">
        <f t="shared" ref="S91:S126" si="73">IF(F91=0,"0",G91/F91-1)</f>
        <v>0</v>
      </c>
      <c r="T91" s="38" t="str">
        <f t="shared" ref="T91:T126" si="74">IF(G91=0,"0",H91/G91-1)</f>
        <v>0</v>
      </c>
      <c r="U91" s="37" t="str">
        <f t="shared" ref="U91:U126" si="75">IF(H91=0,"0",I91/H91-1)</f>
        <v>0</v>
      </c>
      <c r="V91" s="37" t="str">
        <f t="shared" ref="V91:V126" si="76">IF(I91=0,"0",J91/I91-1)</f>
        <v>0</v>
      </c>
      <c r="W91" s="37" t="str">
        <f t="shared" ref="W91:W126" si="77">IF(J91=0,"0",K91/J91-1)</f>
        <v>0</v>
      </c>
      <c r="X91" s="37" t="str">
        <f t="shared" ref="X91:X126" si="78">IF(K91=0,"0",L91/K91-1)</f>
        <v>0</v>
      </c>
      <c r="Y91" s="37" t="str">
        <f t="shared" ref="Y91:Y126" si="79">IF(L91=0,"0",M91/L91-1)</f>
        <v>0</v>
      </c>
      <c r="Z91" s="37" t="str">
        <f t="shared" ref="Z91:Z126" si="80">IF(M91=0,"0",N91/M91-1)</f>
        <v>0</v>
      </c>
      <c r="AA91" s="37" t="str">
        <f t="shared" ref="AA91:AA126" si="81">IF(N91=0,"0",O91/N91-1)</f>
        <v>0</v>
      </c>
      <c r="AB91" s="37" t="str">
        <f t="shared" ref="AB91:AD126" si="82">IF(O91=0,"0",P91/O91-1)</f>
        <v>0</v>
      </c>
      <c r="AC91" s="37" t="str">
        <f t="shared" si="82"/>
        <v>0</v>
      </c>
      <c r="AD91" s="37" t="str">
        <f t="shared" si="82"/>
        <v>0</v>
      </c>
      <c r="AE91" s="50"/>
      <c r="AF91" s="50"/>
    </row>
    <row r="92" spans="1:32" s="15" customFormat="1" ht="15" x14ac:dyDescent="0.2">
      <c r="B92" s="10" t="s">
        <v>133</v>
      </c>
      <c r="C92" s="113" t="s">
        <v>134</v>
      </c>
      <c r="D92" s="94">
        <f>SUM(D93:D98)</f>
        <v>0</v>
      </c>
      <c r="E92" s="94">
        <f t="shared" ref="E92:R92" si="83">SUM(E93:E98)</f>
        <v>0</v>
      </c>
      <c r="F92" s="94">
        <f t="shared" si="83"/>
        <v>0</v>
      </c>
      <c r="G92" s="94">
        <f t="shared" si="83"/>
        <v>0</v>
      </c>
      <c r="H92" s="94">
        <f t="shared" si="83"/>
        <v>0</v>
      </c>
      <c r="I92" s="94">
        <f t="shared" si="83"/>
        <v>0</v>
      </c>
      <c r="J92" s="94">
        <f t="shared" si="83"/>
        <v>0</v>
      </c>
      <c r="K92" s="94">
        <f t="shared" si="83"/>
        <v>0</v>
      </c>
      <c r="L92" s="94">
        <f t="shared" si="83"/>
        <v>0</v>
      </c>
      <c r="M92" s="94">
        <f t="shared" si="83"/>
        <v>0</v>
      </c>
      <c r="N92" s="94">
        <f t="shared" si="83"/>
        <v>0</v>
      </c>
      <c r="O92" s="94">
        <f t="shared" si="83"/>
        <v>0</v>
      </c>
      <c r="P92" s="94">
        <f t="shared" si="83"/>
        <v>0</v>
      </c>
      <c r="Q92" s="94">
        <f t="shared" si="83"/>
        <v>0</v>
      </c>
      <c r="R92" s="94">
        <f t="shared" si="83"/>
        <v>0</v>
      </c>
      <c r="S92" s="37" t="str">
        <f t="shared" si="73"/>
        <v>0</v>
      </c>
      <c r="T92" s="37" t="str">
        <f t="shared" si="74"/>
        <v>0</v>
      </c>
      <c r="U92" s="37" t="str">
        <f t="shared" si="75"/>
        <v>0</v>
      </c>
      <c r="V92" s="37" t="str">
        <f t="shared" si="76"/>
        <v>0</v>
      </c>
      <c r="W92" s="37" t="str">
        <f t="shared" si="77"/>
        <v>0</v>
      </c>
      <c r="X92" s="37" t="str">
        <f t="shared" si="78"/>
        <v>0</v>
      </c>
      <c r="Y92" s="37" t="str">
        <f t="shared" si="79"/>
        <v>0</v>
      </c>
      <c r="Z92" s="37" t="str">
        <f t="shared" si="80"/>
        <v>0</v>
      </c>
      <c r="AA92" s="37" t="str">
        <f t="shared" si="81"/>
        <v>0</v>
      </c>
      <c r="AB92" s="37" t="str">
        <f t="shared" si="82"/>
        <v>0</v>
      </c>
      <c r="AC92" s="37" t="str">
        <f t="shared" si="82"/>
        <v>0</v>
      </c>
      <c r="AD92" s="37" t="str">
        <f t="shared" si="82"/>
        <v>0</v>
      </c>
      <c r="AE92" s="101"/>
      <c r="AF92" s="101"/>
    </row>
    <row r="93" spans="1:32" s="15" customFormat="1" ht="14.25" customHeight="1" x14ac:dyDescent="0.2">
      <c r="A93" s="15" t="s">
        <v>3</v>
      </c>
      <c r="B93" s="11" t="s">
        <v>135</v>
      </c>
      <c r="C93" s="112" t="s">
        <v>230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37" t="str">
        <f t="shared" si="73"/>
        <v>0</v>
      </c>
      <c r="T93" s="37" t="str">
        <f t="shared" si="74"/>
        <v>0</v>
      </c>
      <c r="U93" s="37" t="str">
        <f t="shared" si="75"/>
        <v>0</v>
      </c>
      <c r="V93" s="37" t="str">
        <f t="shared" si="76"/>
        <v>0</v>
      </c>
      <c r="W93" s="37" t="str">
        <f t="shared" si="77"/>
        <v>0</v>
      </c>
      <c r="X93" s="37" t="str">
        <f t="shared" si="78"/>
        <v>0</v>
      </c>
      <c r="Y93" s="37" t="str">
        <f t="shared" si="79"/>
        <v>0</v>
      </c>
      <c r="Z93" s="37" t="str">
        <f t="shared" si="80"/>
        <v>0</v>
      </c>
      <c r="AA93" s="37" t="str">
        <f t="shared" si="81"/>
        <v>0</v>
      </c>
      <c r="AB93" s="37" t="str">
        <f t="shared" si="82"/>
        <v>0</v>
      </c>
      <c r="AC93" s="37" t="str">
        <f t="shared" si="82"/>
        <v>0</v>
      </c>
      <c r="AD93" s="37" t="str">
        <f t="shared" si="82"/>
        <v>0</v>
      </c>
      <c r="AE93" s="101"/>
      <c r="AF93" s="101"/>
    </row>
    <row r="94" spans="1:32" s="15" customFormat="1" ht="15" x14ac:dyDescent="0.2">
      <c r="B94" s="11" t="s">
        <v>136</v>
      </c>
      <c r="C94" s="113" t="s">
        <v>137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37" t="str">
        <f t="shared" si="73"/>
        <v>0</v>
      </c>
      <c r="T94" s="37" t="str">
        <f t="shared" si="74"/>
        <v>0</v>
      </c>
      <c r="U94" s="37" t="str">
        <f t="shared" si="75"/>
        <v>0</v>
      </c>
      <c r="V94" s="37" t="str">
        <f t="shared" si="76"/>
        <v>0</v>
      </c>
      <c r="W94" s="37" t="str">
        <f t="shared" si="77"/>
        <v>0</v>
      </c>
      <c r="X94" s="37" t="str">
        <f t="shared" si="78"/>
        <v>0</v>
      </c>
      <c r="Y94" s="37" t="str">
        <f t="shared" si="79"/>
        <v>0</v>
      </c>
      <c r="Z94" s="37" t="str">
        <f t="shared" si="80"/>
        <v>0</v>
      </c>
      <c r="AA94" s="37" t="str">
        <f t="shared" si="81"/>
        <v>0</v>
      </c>
      <c r="AB94" s="37" t="str">
        <f t="shared" si="82"/>
        <v>0</v>
      </c>
      <c r="AC94" s="37" t="str">
        <f t="shared" si="82"/>
        <v>0</v>
      </c>
      <c r="AD94" s="37" t="str">
        <f t="shared" si="82"/>
        <v>0</v>
      </c>
      <c r="AE94" s="101"/>
      <c r="AF94" s="101"/>
    </row>
    <row r="95" spans="1:32" s="15" customFormat="1" ht="15" x14ac:dyDescent="0.2">
      <c r="B95" s="11"/>
      <c r="C95" s="113" t="s">
        <v>299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101"/>
      <c r="AF95" s="101"/>
    </row>
    <row r="96" spans="1:32" s="15" customFormat="1" ht="15" x14ac:dyDescent="0.2">
      <c r="B96" s="11"/>
      <c r="C96" s="113" t="s">
        <v>300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101"/>
      <c r="AF96" s="101"/>
    </row>
    <row r="97" spans="1:32" s="15" customFormat="1" ht="15" x14ac:dyDescent="0.2">
      <c r="B97" s="11"/>
      <c r="C97" s="113" t="s">
        <v>301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101"/>
      <c r="AF97" s="101"/>
    </row>
    <row r="98" spans="1:32" s="15" customFormat="1" ht="15" x14ac:dyDescent="0.2">
      <c r="B98" s="11"/>
      <c r="C98" s="113" t="s">
        <v>302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101"/>
      <c r="AF98" s="101"/>
    </row>
    <row r="99" spans="1:32" s="15" customFormat="1" ht="15" x14ac:dyDescent="0.2">
      <c r="B99" s="61">
        <v>246</v>
      </c>
      <c r="C99" s="113" t="s">
        <v>202</v>
      </c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37" t="str">
        <f t="shared" ref="S99:AD99" si="84">IF(F99=0,"0",G99/F99-1)</f>
        <v>0</v>
      </c>
      <c r="T99" s="37" t="str">
        <f t="shared" si="84"/>
        <v>0</v>
      </c>
      <c r="U99" s="37" t="str">
        <f t="shared" si="84"/>
        <v>0</v>
      </c>
      <c r="V99" s="37" t="str">
        <f t="shared" si="84"/>
        <v>0</v>
      </c>
      <c r="W99" s="37" t="str">
        <f t="shared" si="84"/>
        <v>0</v>
      </c>
      <c r="X99" s="37" t="str">
        <f t="shared" si="84"/>
        <v>0</v>
      </c>
      <c r="Y99" s="37" t="str">
        <f t="shared" si="84"/>
        <v>0</v>
      </c>
      <c r="Z99" s="37" t="str">
        <f t="shared" si="84"/>
        <v>0</v>
      </c>
      <c r="AA99" s="37" t="str">
        <f t="shared" si="84"/>
        <v>0</v>
      </c>
      <c r="AB99" s="37" t="str">
        <f t="shared" si="84"/>
        <v>0</v>
      </c>
      <c r="AC99" s="37" t="str">
        <f t="shared" si="84"/>
        <v>0</v>
      </c>
      <c r="AD99" s="37" t="str">
        <f t="shared" si="84"/>
        <v>0</v>
      </c>
      <c r="AE99" s="101"/>
      <c r="AF99" s="101"/>
    </row>
    <row r="100" spans="1:32" s="15" customFormat="1" ht="30" customHeight="1" x14ac:dyDescent="0.2">
      <c r="A100" s="15" t="s">
        <v>3</v>
      </c>
      <c r="B100" s="11" t="s">
        <v>138</v>
      </c>
      <c r="C100" s="116" t="s">
        <v>139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37" t="str">
        <f t="shared" si="73"/>
        <v>0</v>
      </c>
      <c r="T100" s="38" t="str">
        <f t="shared" si="74"/>
        <v>0</v>
      </c>
      <c r="U100" s="37" t="str">
        <f t="shared" si="75"/>
        <v>0</v>
      </c>
      <c r="V100" s="37" t="str">
        <f t="shared" si="76"/>
        <v>0</v>
      </c>
      <c r="W100" s="37" t="str">
        <f t="shared" si="77"/>
        <v>0</v>
      </c>
      <c r="X100" s="37" t="str">
        <f t="shared" si="78"/>
        <v>0</v>
      </c>
      <c r="Y100" s="37" t="str">
        <f t="shared" si="79"/>
        <v>0</v>
      </c>
      <c r="Z100" s="37" t="str">
        <f t="shared" si="80"/>
        <v>0</v>
      </c>
      <c r="AA100" s="37" t="str">
        <f t="shared" si="81"/>
        <v>0</v>
      </c>
      <c r="AB100" s="37" t="str">
        <f t="shared" si="82"/>
        <v>0</v>
      </c>
      <c r="AC100" s="37" t="str">
        <f t="shared" si="82"/>
        <v>0</v>
      </c>
      <c r="AD100" s="37" t="str">
        <f t="shared" si="82"/>
        <v>0</v>
      </c>
      <c r="AE100" s="101"/>
      <c r="AF100" s="101"/>
    </row>
    <row r="101" spans="1:32" s="15" customFormat="1" ht="14.1" customHeight="1" x14ac:dyDescent="0.2">
      <c r="B101" s="11" t="s">
        <v>132</v>
      </c>
      <c r="C101" s="113" t="s">
        <v>140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37" t="str">
        <f t="shared" si="73"/>
        <v>0</v>
      </c>
      <c r="T101" s="37" t="str">
        <f t="shared" si="74"/>
        <v>0</v>
      </c>
      <c r="U101" s="37" t="str">
        <f t="shared" si="75"/>
        <v>0</v>
      </c>
      <c r="V101" s="37" t="str">
        <f t="shared" si="76"/>
        <v>0</v>
      </c>
      <c r="W101" s="37" t="str">
        <f t="shared" si="77"/>
        <v>0</v>
      </c>
      <c r="X101" s="37" t="str">
        <f t="shared" si="78"/>
        <v>0</v>
      </c>
      <c r="Y101" s="37" t="str">
        <f t="shared" si="79"/>
        <v>0</v>
      </c>
      <c r="Z101" s="37" t="str">
        <f t="shared" si="80"/>
        <v>0</v>
      </c>
      <c r="AA101" s="37" t="str">
        <f t="shared" si="81"/>
        <v>0</v>
      </c>
      <c r="AB101" s="37" t="str">
        <f t="shared" si="82"/>
        <v>0</v>
      </c>
      <c r="AC101" s="37" t="str">
        <f t="shared" si="82"/>
        <v>0</v>
      </c>
      <c r="AD101" s="37" t="str">
        <f t="shared" si="82"/>
        <v>0</v>
      </c>
      <c r="AE101" s="101"/>
      <c r="AF101" s="101"/>
    </row>
    <row r="102" spans="1:32" s="15" customFormat="1" ht="14.1" customHeight="1" x14ac:dyDescent="0.2">
      <c r="A102" s="12"/>
      <c r="B102" s="17" t="s">
        <v>141</v>
      </c>
      <c r="C102" s="117" t="s">
        <v>142</v>
      </c>
      <c r="D102" s="94">
        <f>+D103+D104</f>
        <v>0</v>
      </c>
      <c r="E102" s="94">
        <f t="shared" ref="E102:P102" si="85">+E103+E104</f>
        <v>0</v>
      </c>
      <c r="F102" s="94">
        <f t="shared" si="85"/>
        <v>0</v>
      </c>
      <c r="G102" s="94">
        <f t="shared" si="85"/>
        <v>0</v>
      </c>
      <c r="H102" s="94">
        <f t="shared" si="85"/>
        <v>0</v>
      </c>
      <c r="I102" s="94">
        <f t="shared" si="85"/>
        <v>0</v>
      </c>
      <c r="J102" s="94">
        <f t="shared" si="85"/>
        <v>0</v>
      </c>
      <c r="K102" s="94">
        <f t="shared" si="85"/>
        <v>0</v>
      </c>
      <c r="L102" s="94">
        <f t="shared" si="85"/>
        <v>0</v>
      </c>
      <c r="M102" s="94">
        <f t="shared" si="85"/>
        <v>0</v>
      </c>
      <c r="N102" s="94">
        <f t="shared" si="85"/>
        <v>0</v>
      </c>
      <c r="O102" s="94">
        <f t="shared" si="85"/>
        <v>0</v>
      </c>
      <c r="P102" s="94">
        <f t="shared" si="85"/>
        <v>0</v>
      </c>
      <c r="Q102" s="94">
        <f>+Q103+Q104</f>
        <v>0</v>
      </c>
      <c r="R102" s="94">
        <f>+R103+R104</f>
        <v>0</v>
      </c>
      <c r="S102" s="37" t="str">
        <f t="shared" si="73"/>
        <v>0</v>
      </c>
      <c r="T102" s="37" t="str">
        <f t="shared" si="74"/>
        <v>0</v>
      </c>
      <c r="U102" s="37" t="str">
        <f t="shared" si="75"/>
        <v>0</v>
      </c>
      <c r="V102" s="37" t="str">
        <f t="shared" si="76"/>
        <v>0</v>
      </c>
      <c r="W102" s="37" t="str">
        <f t="shared" si="77"/>
        <v>0</v>
      </c>
      <c r="X102" s="37" t="str">
        <f t="shared" si="78"/>
        <v>0</v>
      </c>
      <c r="Y102" s="37" t="str">
        <f t="shared" si="79"/>
        <v>0</v>
      </c>
      <c r="Z102" s="37" t="str">
        <f t="shared" si="80"/>
        <v>0</v>
      </c>
      <c r="AA102" s="37" t="str">
        <f t="shared" si="81"/>
        <v>0</v>
      </c>
      <c r="AB102" s="37" t="str">
        <f t="shared" si="82"/>
        <v>0</v>
      </c>
      <c r="AC102" s="37" t="str">
        <f t="shared" si="82"/>
        <v>0</v>
      </c>
      <c r="AD102" s="37" t="str">
        <f t="shared" si="82"/>
        <v>0</v>
      </c>
      <c r="AE102" s="101"/>
      <c r="AF102" s="101"/>
    </row>
    <row r="103" spans="1:32" s="15" customFormat="1" ht="14.1" customHeight="1" x14ac:dyDescent="0.2">
      <c r="A103" s="12"/>
      <c r="B103" s="13" t="s">
        <v>143</v>
      </c>
      <c r="C103" s="117" t="s">
        <v>144</v>
      </c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37" t="str">
        <f t="shared" si="73"/>
        <v>0</v>
      </c>
      <c r="T103" s="37" t="str">
        <f t="shared" si="74"/>
        <v>0</v>
      </c>
      <c r="U103" s="37" t="str">
        <f t="shared" si="75"/>
        <v>0</v>
      </c>
      <c r="V103" s="37" t="str">
        <f t="shared" si="76"/>
        <v>0</v>
      </c>
      <c r="W103" s="37" t="str">
        <f t="shared" si="77"/>
        <v>0</v>
      </c>
      <c r="X103" s="37" t="str">
        <f t="shared" si="78"/>
        <v>0</v>
      </c>
      <c r="Y103" s="37" t="str">
        <f t="shared" si="79"/>
        <v>0</v>
      </c>
      <c r="Z103" s="37" t="str">
        <f t="shared" si="80"/>
        <v>0</v>
      </c>
      <c r="AA103" s="37" t="str">
        <f t="shared" si="81"/>
        <v>0</v>
      </c>
      <c r="AB103" s="37" t="str">
        <f t="shared" si="82"/>
        <v>0</v>
      </c>
      <c r="AC103" s="37" t="str">
        <f t="shared" si="82"/>
        <v>0</v>
      </c>
      <c r="AD103" s="37" t="str">
        <f t="shared" si="82"/>
        <v>0</v>
      </c>
      <c r="AE103" s="101"/>
      <c r="AF103" s="101"/>
    </row>
    <row r="104" spans="1:32" s="15" customFormat="1" ht="14.1" customHeight="1" x14ac:dyDescent="0.2">
      <c r="A104" s="12"/>
      <c r="B104" s="13" t="s">
        <v>145</v>
      </c>
      <c r="C104" s="117" t="s">
        <v>146</v>
      </c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37" t="str">
        <f t="shared" si="73"/>
        <v>0</v>
      </c>
      <c r="T104" s="37" t="str">
        <f t="shared" si="74"/>
        <v>0</v>
      </c>
      <c r="U104" s="37" t="str">
        <f t="shared" si="75"/>
        <v>0</v>
      </c>
      <c r="V104" s="37" t="str">
        <f t="shared" si="76"/>
        <v>0</v>
      </c>
      <c r="W104" s="37" t="str">
        <f t="shared" si="77"/>
        <v>0</v>
      </c>
      <c r="X104" s="37" t="str">
        <f t="shared" si="78"/>
        <v>0</v>
      </c>
      <c r="Y104" s="37" t="str">
        <f t="shared" si="79"/>
        <v>0</v>
      </c>
      <c r="Z104" s="37" t="str">
        <f t="shared" si="80"/>
        <v>0</v>
      </c>
      <c r="AA104" s="37" t="str">
        <f t="shared" si="81"/>
        <v>0</v>
      </c>
      <c r="AB104" s="37" t="str">
        <f t="shared" si="82"/>
        <v>0</v>
      </c>
      <c r="AC104" s="37" t="str">
        <f t="shared" si="82"/>
        <v>0</v>
      </c>
      <c r="AD104" s="37" t="str">
        <f t="shared" si="82"/>
        <v>0</v>
      </c>
      <c r="AE104" s="101"/>
      <c r="AF104" s="101"/>
    </row>
    <row r="105" spans="1:32" s="9" customFormat="1" ht="8.25" customHeight="1" x14ac:dyDescent="0.2">
      <c r="A105" s="7"/>
      <c r="B105" s="17"/>
      <c r="C105" s="118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37"/>
      <c r="T105" s="3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101"/>
      <c r="AF105" s="101"/>
    </row>
    <row r="106" spans="1:32" s="9" customFormat="1" ht="14.1" customHeight="1" x14ac:dyDescent="0.2">
      <c r="A106" s="7" t="s">
        <v>3</v>
      </c>
      <c r="B106" s="17"/>
      <c r="C106" s="119" t="s">
        <v>147</v>
      </c>
      <c r="D106" s="77">
        <f>+D107+D114+D117+D120+D123</f>
        <v>0</v>
      </c>
      <c r="E106" s="77">
        <f t="shared" ref="E106:R106" si="86">+E107+E114+E117+E120+E123</f>
        <v>0</v>
      </c>
      <c r="F106" s="77">
        <f t="shared" si="86"/>
        <v>0</v>
      </c>
      <c r="G106" s="77">
        <f t="shared" si="86"/>
        <v>0</v>
      </c>
      <c r="H106" s="77">
        <f t="shared" si="86"/>
        <v>0</v>
      </c>
      <c r="I106" s="77">
        <f t="shared" si="86"/>
        <v>0</v>
      </c>
      <c r="J106" s="77">
        <f t="shared" si="86"/>
        <v>0</v>
      </c>
      <c r="K106" s="77">
        <f t="shared" si="86"/>
        <v>0</v>
      </c>
      <c r="L106" s="77">
        <f t="shared" si="86"/>
        <v>0</v>
      </c>
      <c r="M106" s="77">
        <f t="shared" si="86"/>
        <v>0</v>
      </c>
      <c r="N106" s="77">
        <f t="shared" si="86"/>
        <v>0</v>
      </c>
      <c r="O106" s="77">
        <f t="shared" si="86"/>
        <v>0</v>
      </c>
      <c r="P106" s="77">
        <f t="shared" si="86"/>
        <v>0</v>
      </c>
      <c r="Q106" s="77">
        <f t="shared" si="86"/>
        <v>0</v>
      </c>
      <c r="R106" s="77">
        <f t="shared" si="86"/>
        <v>0</v>
      </c>
      <c r="S106" s="37" t="str">
        <f t="shared" si="73"/>
        <v>0</v>
      </c>
      <c r="T106" s="38" t="str">
        <f t="shared" si="74"/>
        <v>0</v>
      </c>
      <c r="U106" s="37" t="str">
        <f t="shared" si="75"/>
        <v>0</v>
      </c>
      <c r="V106" s="37" t="str">
        <f t="shared" si="76"/>
        <v>0</v>
      </c>
      <c r="W106" s="37" t="str">
        <f t="shared" si="77"/>
        <v>0</v>
      </c>
      <c r="X106" s="37" t="str">
        <f t="shared" si="78"/>
        <v>0</v>
      </c>
      <c r="Y106" s="37" t="str">
        <f t="shared" si="79"/>
        <v>0</v>
      </c>
      <c r="Z106" s="37" t="str">
        <f t="shared" si="80"/>
        <v>0</v>
      </c>
      <c r="AA106" s="37" t="str">
        <f t="shared" si="81"/>
        <v>0</v>
      </c>
      <c r="AB106" s="37" t="str">
        <f t="shared" si="82"/>
        <v>0</v>
      </c>
      <c r="AC106" s="37" t="str">
        <f t="shared" si="82"/>
        <v>0</v>
      </c>
      <c r="AD106" s="37" t="str">
        <f t="shared" si="82"/>
        <v>0</v>
      </c>
      <c r="AE106" s="102"/>
      <c r="AF106" s="102"/>
    </row>
    <row r="107" spans="1:32" s="9" customFormat="1" ht="14.1" customHeight="1" x14ac:dyDescent="0.2">
      <c r="A107" s="9" t="s">
        <v>3</v>
      </c>
      <c r="B107" s="10"/>
      <c r="C107" s="120" t="s">
        <v>148</v>
      </c>
      <c r="D107" s="78">
        <f>+D108+D111</f>
        <v>0</v>
      </c>
      <c r="E107" s="78">
        <f t="shared" ref="E107:R107" si="87">+E108+E111</f>
        <v>0</v>
      </c>
      <c r="F107" s="78">
        <f t="shared" si="87"/>
        <v>0</v>
      </c>
      <c r="G107" s="78">
        <f t="shared" si="87"/>
        <v>0</v>
      </c>
      <c r="H107" s="78">
        <f t="shared" si="87"/>
        <v>0</v>
      </c>
      <c r="I107" s="78">
        <f t="shared" si="87"/>
        <v>0</v>
      </c>
      <c r="J107" s="78">
        <f t="shared" si="87"/>
        <v>0</v>
      </c>
      <c r="K107" s="78">
        <f t="shared" si="87"/>
        <v>0</v>
      </c>
      <c r="L107" s="78">
        <f t="shared" si="87"/>
        <v>0</v>
      </c>
      <c r="M107" s="78">
        <f t="shared" si="87"/>
        <v>0</v>
      </c>
      <c r="N107" s="78">
        <f t="shared" si="87"/>
        <v>0</v>
      </c>
      <c r="O107" s="78">
        <f t="shared" si="87"/>
        <v>0</v>
      </c>
      <c r="P107" s="78">
        <f t="shared" si="87"/>
        <v>0</v>
      </c>
      <c r="Q107" s="78">
        <f t="shared" si="87"/>
        <v>0</v>
      </c>
      <c r="R107" s="78">
        <f t="shared" si="87"/>
        <v>0</v>
      </c>
      <c r="S107" s="37" t="str">
        <f t="shared" si="73"/>
        <v>0</v>
      </c>
      <c r="T107" s="38" t="str">
        <f t="shared" si="74"/>
        <v>0</v>
      </c>
      <c r="U107" s="37" t="str">
        <f t="shared" si="75"/>
        <v>0</v>
      </c>
      <c r="V107" s="37" t="str">
        <f t="shared" si="76"/>
        <v>0</v>
      </c>
      <c r="W107" s="37" t="str">
        <f t="shared" si="77"/>
        <v>0</v>
      </c>
      <c r="X107" s="37" t="str">
        <f t="shared" si="78"/>
        <v>0</v>
      </c>
      <c r="Y107" s="37" t="str">
        <f t="shared" si="79"/>
        <v>0</v>
      </c>
      <c r="Z107" s="37" t="str">
        <f t="shared" si="80"/>
        <v>0</v>
      </c>
      <c r="AA107" s="37" t="str">
        <f t="shared" si="81"/>
        <v>0</v>
      </c>
      <c r="AB107" s="37" t="str">
        <f t="shared" si="82"/>
        <v>0</v>
      </c>
      <c r="AC107" s="37" t="str">
        <f t="shared" si="82"/>
        <v>0</v>
      </c>
      <c r="AD107" s="37" t="str">
        <f t="shared" si="82"/>
        <v>0</v>
      </c>
      <c r="AE107" s="102"/>
      <c r="AF107" s="102"/>
    </row>
    <row r="108" spans="1:32" s="9" customFormat="1" ht="14.1" customHeight="1" x14ac:dyDescent="0.2">
      <c r="A108" s="7" t="s">
        <v>3</v>
      </c>
      <c r="B108" s="12"/>
      <c r="C108" s="120" t="s">
        <v>305</v>
      </c>
      <c r="D108" s="90">
        <f>SUM(D109:D110)</f>
        <v>0</v>
      </c>
      <c r="E108" s="90">
        <f t="shared" ref="E108:R108" si="88">SUM(E109:E110)</f>
        <v>0</v>
      </c>
      <c r="F108" s="90">
        <f t="shared" si="88"/>
        <v>0</v>
      </c>
      <c r="G108" s="90">
        <f t="shared" si="88"/>
        <v>0</v>
      </c>
      <c r="H108" s="90">
        <f t="shared" si="88"/>
        <v>0</v>
      </c>
      <c r="I108" s="90">
        <f t="shared" si="88"/>
        <v>0</v>
      </c>
      <c r="J108" s="90">
        <f t="shared" si="88"/>
        <v>0</v>
      </c>
      <c r="K108" s="90">
        <f t="shared" si="88"/>
        <v>0</v>
      </c>
      <c r="L108" s="90">
        <f t="shared" si="88"/>
        <v>0</v>
      </c>
      <c r="M108" s="90">
        <f t="shared" si="88"/>
        <v>0</v>
      </c>
      <c r="N108" s="90">
        <f t="shared" si="88"/>
        <v>0</v>
      </c>
      <c r="O108" s="90">
        <f t="shared" si="88"/>
        <v>0</v>
      </c>
      <c r="P108" s="90">
        <f t="shared" si="88"/>
        <v>0</v>
      </c>
      <c r="Q108" s="90">
        <f t="shared" si="88"/>
        <v>0</v>
      </c>
      <c r="R108" s="90">
        <f t="shared" si="88"/>
        <v>0</v>
      </c>
      <c r="S108" s="37" t="str">
        <f t="shared" si="73"/>
        <v>0</v>
      </c>
      <c r="T108" s="38" t="str">
        <f t="shared" si="74"/>
        <v>0</v>
      </c>
      <c r="U108" s="37" t="str">
        <f t="shared" si="75"/>
        <v>0</v>
      </c>
      <c r="V108" s="37" t="str">
        <f t="shared" si="76"/>
        <v>0</v>
      </c>
      <c r="W108" s="37" t="str">
        <f t="shared" si="77"/>
        <v>0</v>
      </c>
      <c r="X108" s="37" t="str">
        <f t="shared" si="78"/>
        <v>0</v>
      </c>
      <c r="Y108" s="37" t="str">
        <f t="shared" si="79"/>
        <v>0</v>
      </c>
      <c r="Z108" s="37" t="str">
        <f t="shared" si="80"/>
        <v>0</v>
      </c>
      <c r="AA108" s="37" t="str">
        <f t="shared" si="81"/>
        <v>0</v>
      </c>
      <c r="AB108" s="37" t="str">
        <f t="shared" si="82"/>
        <v>0</v>
      </c>
      <c r="AC108" s="37" t="str">
        <f t="shared" si="82"/>
        <v>0</v>
      </c>
      <c r="AD108" s="37" t="str">
        <f t="shared" si="82"/>
        <v>0</v>
      </c>
      <c r="AE108" s="137"/>
      <c r="AF108" s="137"/>
    </row>
    <row r="109" spans="1:32" s="15" customFormat="1" ht="14.1" customHeight="1" x14ac:dyDescent="0.2">
      <c r="A109" s="12" t="s">
        <v>3</v>
      </c>
      <c r="B109" s="13"/>
      <c r="C109" s="121" t="s">
        <v>233</v>
      </c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37" t="str">
        <f t="shared" si="73"/>
        <v>0</v>
      </c>
      <c r="T109" s="38" t="str">
        <f t="shared" si="74"/>
        <v>0</v>
      </c>
      <c r="U109" s="37" t="str">
        <f t="shared" si="75"/>
        <v>0</v>
      </c>
      <c r="V109" s="37" t="str">
        <f t="shared" si="76"/>
        <v>0</v>
      </c>
      <c r="W109" s="37" t="str">
        <f t="shared" si="77"/>
        <v>0</v>
      </c>
      <c r="X109" s="37" t="str">
        <f t="shared" si="78"/>
        <v>0</v>
      </c>
      <c r="Y109" s="37" t="str">
        <f t="shared" si="79"/>
        <v>0</v>
      </c>
      <c r="Z109" s="37" t="str">
        <f t="shared" si="80"/>
        <v>0</v>
      </c>
      <c r="AA109" s="37" t="str">
        <f t="shared" si="81"/>
        <v>0</v>
      </c>
      <c r="AB109" s="37" t="str">
        <f t="shared" si="82"/>
        <v>0</v>
      </c>
      <c r="AC109" s="37" t="str">
        <f t="shared" si="82"/>
        <v>0</v>
      </c>
      <c r="AD109" s="37" t="str">
        <f t="shared" si="82"/>
        <v>0</v>
      </c>
      <c r="AE109" s="102"/>
      <c r="AF109" s="102"/>
    </row>
    <row r="110" spans="1:32" s="15" customFormat="1" ht="14.1" customHeight="1" x14ac:dyDescent="0.2">
      <c r="A110" s="12" t="s">
        <v>3</v>
      </c>
      <c r="B110" s="13"/>
      <c r="C110" s="121" t="s">
        <v>234</v>
      </c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37" t="str">
        <f t="shared" si="73"/>
        <v>0</v>
      </c>
      <c r="T110" s="38" t="str">
        <f t="shared" si="74"/>
        <v>0</v>
      </c>
      <c r="U110" s="37" t="str">
        <f t="shared" si="75"/>
        <v>0</v>
      </c>
      <c r="V110" s="37" t="str">
        <f t="shared" si="76"/>
        <v>0</v>
      </c>
      <c r="W110" s="37" t="str">
        <f t="shared" si="77"/>
        <v>0</v>
      </c>
      <c r="X110" s="37" t="str">
        <f t="shared" si="78"/>
        <v>0</v>
      </c>
      <c r="Y110" s="37" t="str">
        <f t="shared" si="79"/>
        <v>0</v>
      </c>
      <c r="Z110" s="37" t="str">
        <f t="shared" si="80"/>
        <v>0</v>
      </c>
      <c r="AA110" s="37" t="str">
        <f t="shared" si="81"/>
        <v>0</v>
      </c>
      <c r="AB110" s="37" t="str">
        <f t="shared" si="82"/>
        <v>0</v>
      </c>
      <c r="AC110" s="37" t="str">
        <f t="shared" si="82"/>
        <v>0</v>
      </c>
      <c r="AD110" s="37" t="str">
        <f t="shared" si="82"/>
        <v>0</v>
      </c>
      <c r="AE110" s="102"/>
      <c r="AF110" s="102"/>
    </row>
    <row r="111" spans="1:32" s="9" customFormat="1" ht="14.1" customHeight="1" x14ac:dyDescent="0.2">
      <c r="A111" s="7" t="s">
        <v>3</v>
      </c>
      <c r="B111" s="12"/>
      <c r="C111" s="120" t="s">
        <v>149</v>
      </c>
      <c r="D111" s="90">
        <f>SUM(D112:D113)</f>
        <v>0</v>
      </c>
      <c r="E111" s="90">
        <f t="shared" ref="E111:R111" si="89">SUM(E112:E113)</f>
        <v>0</v>
      </c>
      <c r="F111" s="90">
        <f t="shared" si="89"/>
        <v>0</v>
      </c>
      <c r="G111" s="90">
        <f t="shared" si="89"/>
        <v>0</v>
      </c>
      <c r="H111" s="90">
        <f t="shared" si="89"/>
        <v>0</v>
      </c>
      <c r="I111" s="90">
        <f t="shared" si="89"/>
        <v>0</v>
      </c>
      <c r="J111" s="90">
        <f t="shared" si="89"/>
        <v>0</v>
      </c>
      <c r="K111" s="90">
        <f t="shared" si="89"/>
        <v>0</v>
      </c>
      <c r="L111" s="90">
        <f t="shared" si="89"/>
        <v>0</v>
      </c>
      <c r="M111" s="90">
        <f t="shared" si="89"/>
        <v>0</v>
      </c>
      <c r="N111" s="90">
        <f t="shared" si="89"/>
        <v>0</v>
      </c>
      <c r="O111" s="90">
        <f t="shared" si="89"/>
        <v>0</v>
      </c>
      <c r="P111" s="90">
        <f t="shared" si="89"/>
        <v>0</v>
      </c>
      <c r="Q111" s="90">
        <f t="shared" si="89"/>
        <v>0</v>
      </c>
      <c r="R111" s="90">
        <f t="shared" si="89"/>
        <v>0</v>
      </c>
      <c r="S111" s="37" t="str">
        <f t="shared" si="73"/>
        <v>0</v>
      </c>
      <c r="T111" s="38" t="str">
        <f t="shared" si="74"/>
        <v>0</v>
      </c>
      <c r="U111" s="37" t="str">
        <f t="shared" si="75"/>
        <v>0</v>
      </c>
      <c r="V111" s="37" t="str">
        <f t="shared" si="76"/>
        <v>0</v>
      </c>
      <c r="W111" s="37" t="str">
        <f t="shared" si="77"/>
        <v>0</v>
      </c>
      <c r="X111" s="37" t="str">
        <f t="shared" si="78"/>
        <v>0</v>
      </c>
      <c r="Y111" s="37" t="str">
        <f t="shared" si="79"/>
        <v>0</v>
      </c>
      <c r="Z111" s="37" t="str">
        <f t="shared" si="80"/>
        <v>0</v>
      </c>
      <c r="AA111" s="37" t="str">
        <f t="shared" si="81"/>
        <v>0</v>
      </c>
      <c r="AB111" s="37" t="str">
        <f t="shared" si="82"/>
        <v>0</v>
      </c>
      <c r="AC111" s="37" t="str">
        <f t="shared" si="82"/>
        <v>0</v>
      </c>
      <c r="AD111" s="37" t="str">
        <f t="shared" si="82"/>
        <v>0</v>
      </c>
      <c r="AE111" s="137"/>
      <c r="AF111" s="137"/>
    </row>
    <row r="112" spans="1:32" s="15" customFormat="1" ht="14.1" customHeight="1" x14ac:dyDescent="0.2">
      <c r="A112" s="12" t="s">
        <v>3</v>
      </c>
      <c r="B112" s="13"/>
      <c r="C112" s="121" t="s">
        <v>235</v>
      </c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37" t="str">
        <f t="shared" si="73"/>
        <v>0</v>
      </c>
      <c r="T112" s="38" t="str">
        <f t="shared" si="74"/>
        <v>0</v>
      </c>
      <c r="U112" s="37" t="str">
        <f t="shared" si="75"/>
        <v>0</v>
      </c>
      <c r="V112" s="37" t="str">
        <f t="shared" si="76"/>
        <v>0</v>
      </c>
      <c r="W112" s="37" t="str">
        <f t="shared" si="77"/>
        <v>0</v>
      </c>
      <c r="X112" s="37" t="str">
        <f t="shared" si="78"/>
        <v>0</v>
      </c>
      <c r="Y112" s="37" t="str">
        <f t="shared" si="79"/>
        <v>0</v>
      </c>
      <c r="Z112" s="37" t="str">
        <f t="shared" si="80"/>
        <v>0</v>
      </c>
      <c r="AA112" s="37" t="str">
        <f t="shared" si="81"/>
        <v>0</v>
      </c>
      <c r="AB112" s="37" t="str">
        <f t="shared" si="82"/>
        <v>0</v>
      </c>
      <c r="AC112" s="37" t="str">
        <f t="shared" si="82"/>
        <v>0</v>
      </c>
      <c r="AD112" s="37" t="str">
        <f t="shared" si="82"/>
        <v>0</v>
      </c>
      <c r="AE112" s="102"/>
      <c r="AF112" s="102"/>
    </row>
    <row r="113" spans="1:32" s="15" customFormat="1" ht="14.1" customHeight="1" x14ac:dyDescent="0.2">
      <c r="A113" s="12" t="s">
        <v>3</v>
      </c>
      <c r="B113" s="13"/>
      <c r="C113" s="121" t="s">
        <v>236</v>
      </c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37" t="str">
        <f t="shared" si="73"/>
        <v>0</v>
      </c>
      <c r="T113" s="38" t="str">
        <f t="shared" si="74"/>
        <v>0</v>
      </c>
      <c r="U113" s="37" t="str">
        <f t="shared" si="75"/>
        <v>0</v>
      </c>
      <c r="V113" s="37" t="str">
        <f t="shared" si="76"/>
        <v>0</v>
      </c>
      <c r="W113" s="37" t="str">
        <f t="shared" si="77"/>
        <v>0</v>
      </c>
      <c r="X113" s="37" t="str">
        <f t="shared" si="78"/>
        <v>0</v>
      </c>
      <c r="Y113" s="37" t="str">
        <f t="shared" si="79"/>
        <v>0</v>
      </c>
      <c r="Z113" s="37" t="str">
        <f t="shared" si="80"/>
        <v>0</v>
      </c>
      <c r="AA113" s="37" t="str">
        <f t="shared" si="81"/>
        <v>0</v>
      </c>
      <c r="AB113" s="37" t="str">
        <f t="shared" si="82"/>
        <v>0</v>
      </c>
      <c r="AC113" s="37" t="str">
        <f t="shared" si="82"/>
        <v>0</v>
      </c>
      <c r="AD113" s="37" t="str">
        <f t="shared" si="82"/>
        <v>0</v>
      </c>
      <c r="AE113" s="102"/>
      <c r="AF113" s="102"/>
    </row>
    <row r="114" spans="1:32" s="9" customFormat="1" ht="14.1" customHeight="1" x14ac:dyDescent="0.2">
      <c r="A114" s="9" t="s">
        <v>3</v>
      </c>
      <c r="B114" s="15"/>
      <c r="C114" s="120" t="s">
        <v>150</v>
      </c>
      <c r="D114" s="90">
        <f>SUM(D115:D116)</f>
        <v>0</v>
      </c>
      <c r="E114" s="90">
        <f t="shared" ref="E114:R114" si="90">SUM(E115:E116)</f>
        <v>0</v>
      </c>
      <c r="F114" s="90">
        <f t="shared" si="90"/>
        <v>0</v>
      </c>
      <c r="G114" s="90">
        <f t="shared" si="90"/>
        <v>0</v>
      </c>
      <c r="H114" s="90">
        <f t="shared" si="90"/>
        <v>0</v>
      </c>
      <c r="I114" s="90">
        <f t="shared" si="90"/>
        <v>0</v>
      </c>
      <c r="J114" s="90">
        <f t="shared" si="90"/>
        <v>0</v>
      </c>
      <c r="K114" s="90">
        <f t="shared" si="90"/>
        <v>0</v>
      </c>
      <c r="L114" s="90">
        <f t="shared" si="90"/>
        <v>0</v>
      </c>
      <c r="M114" s="90">
        <f t="shared" si="90"/>
        <v>0</v>
      </c>
      <c r="N114" s="90">
        <f t="shared" si="90"/>
        <v>0</v>
      </c>
      <c r="O114" s="90">
        <f t="shared" si="90"/>
        <v>0</v>
      </c>
      <c r="P114" s="90">
        <f t="shared" si="90"/>
        <v>0</v>
      </c>
      <c r="Q114" s="90">
        <f t="shared" si="90"/>
        <v>0</v>
      </c>
      <c r="R114" s="90">
        <f t="shared" si="90"/>
        <v>0</v>
      </c>
      <c r="S114" s="37" t="str">
        <f t="shared" si="73"/>
        <v>0</v>
      </c>
      <c r="T114" s="38" t="str">
        <f t="shared" si="74"/>
        <v>0</v>
      </c>
      <c r="U114" s="37" t="str">
        <f t="shared" si="75"/>
        <v>0</v>
      </c>
      <c r="V114" s="37" t="str">
        <f t="shared" si="76"/>
        <v>0</v>
      </c>
      <c r="W114" s="37" t="str">
        <f t="shared" si="77"/>
        <v>0</v>
      </c>
      <c r="X114" s="37" t="str">
        <f t="shared" si="78"/>
        <v>0</v>
      </c>
      <c r="Y114" s="37" t="str">
        <f t="shared" si="79"/>
        <v>0</v>
      </c>
      <c r="Z114" s="37" t="str">
        <f t="shared" si="80"/>
        <v>0</v>
      </c>
      <c r="AA114" s="37" t="str">
        <f t="shared" si="81"/>
        <v>0</v>
      </c>
      <c r="AB114" s="37" t="str">
        <f t="shared" si="82"/>
        <v>0</v>
      </c>
      <c r="AC114" s="37" t="str">
        <f t="shared" si="82"/>
        <v>0</v>
      </c>
      <c r="AD114" s="37" t="str">
        <f t="shared" si="82"/>
        <v>0</v>
      </c>
      <c r="AE114" s="137"/>
      <c r="AF114" s="137"/>
    </row>
    <row r="115" spans="1:32" s="15" customFormat="1" ht="14.1" customHeight="1" x14ac:dyDescent="0.2">
      <c r="A115" s="15" t="s">
        <v>3</v>
      </c>
      <c r="B115" s="11"/>
      <c r="C115" s="121" t="s">
        <v>237</v>
      </c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37" t="str">
        <f t="shared" si="73"/>
        <v>0</v>
      </c>
      <c r="T115" s="38" t="str">
        <f t="shared" si="74"/>
        <v>0</v>
      </c>
      <c r="U115" s="37" t="str">
        <f t="shared" si="75"/>
        <v>0</v>
      </c>
      <c r="V115" s="37" t="str">
        <f t="shared" si="76"/>
        <v>0</v>
      </c>
      <c r="W115" s="37" t="str">
        <f t="shared" si="77"/>
        <v>0</v>
      </c>
      <c r="X115" s="37" t="str">
        <f t="shared" si="78"/>
        <v>0</v>
      </c>
      <c r="Y115" s="37" t="str">
        <f t="shared" si="79"/>
        <v>0</v>
      </c>
      <c r="Z115" s="37" t="str">
        <f t="shared" si="80"/>
        <v>0</v>
      </c>
      <c r="AA115" s="37" t="str">
        <f t="shared" si="81"/>
        <v>0</v>
      </c>
      <c r="AB115" s="37" t="str">
        <f t="shared" si="82"/>
        <v>0</v>
      </c>
      <c r="AC115" s="37" t="str">
        <f t="shared" si="82"/>
        <v>0</v>
      </c>
      <c r="AD115" s="37" t="str">
        <f t="shared" si="82"/>
        <v>0</v>
      </c>
      <c r="AE115" s="102"/>
      <c r="AF115" s="102"/>
    </row>
    <row r="116" spans="1:32" s="15" customFormat="1" ht="14.1" customHeight="1" x14ac:dyDescent="0.2">
      <c r="A116" s="15" t="s">
        <v>3</v>
      </c>
      <c r="B116" s="11"/>
      <c r="C116" s="121" t="s">
        <v>238</v>
      </c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37" t="str">
        <f t="shared" si="73"/>
        <v>0</v>
      </c>
      <c r="T116" s="38" t="str">
        <f t="shared" si="74"/>
        <v>0</v>
      </c>
      <c r="U116" s="37" t="str">
        <f t="shared" si="75"/>
        <v>0</v>
      </c>
      <c r="V116" s="37" t="str">
        <f t="shared" si="76"/>
        <v>0</v>
      </c>
      <c r="W116" s="37" t="str">
        <f t="shared" si="77"/>
        <v>0</v>
      </c>
      <c r="X116" s="37" t="str">
        <f t="shared" si="78"/>
        <v>0</v>
      </c>
      <c r="Y116" s="37" t="str">
        <f t="shared" si="79"/>
        <v>0</v>
      </c>
      <c r="Z116" s="37" t="str">
        <f t="shared" si="80"/>
        <v>0</v>
      </c>
      <c r="AA116" s="37" t="str">
        <f t="shared" si="81"/>
        <v>0</v>
      </c>
      <c r="AB116" s="37" t="str">
        <f t="shared" si="82"/>
        <v>0</v>
      </c>
      <c r="AC116" s="37" t="str">
        <f t="shared" si="82"/>
        <v>0</v>
      </c>
      <c r="AD116" s="37" t="str">
        <f t="shared" si="82"/>
        <v>0</v>
      </c>
      <c r="AE116" s="102"/>
      <c r="AF116" s="102"/>
    </row>
    <row r="117" spans="1:32" s="9" customFormat="1" ht="13.5" customHeight="1" x14ac:dyDescent="0.2">
      <c r="A117" s="9" t="s">
        <v>3</v>
      </c>
      <c r="B117" s="15"/>
      <c r="C117" s="120" t="s">
        <v>151</v>
      </c>
      <c r="D117" s="90">
        <f>SUM(D118:D119)</f>
        <v>0</v>
      </c>
      <c r="E117" s="90">
        <f t="shared" ref="E117:R117" si="91">SUM(E118:E119)</f>
        <v>0</v>
      </c>
      <c r="F117" s="90">
        <f t="shared" si="91"/>
        <v>0</v>
      </c>
      <c r="G117" s="90">
        <f t="shared" si="91"/>
        <v>0</v>
      </c>
      <c r="H117" s="90">
        <f t="shared" si="91"/>
        <v>0</v>
      </c>
      <c r="I117" s="90">
        <f t="shared" si="91"/>
        <v>0</v>
      </c>
      <c r="J117" s="90">
        <f t="shared" si="91"/>
        <v>0</v>
      </c>
      <c r="K117" s="90">
        <f t="shared" si="91"/>
        <v>0</v>
      </c>
      <c r="L117" s="90">
        <f t="shared" si="91"/>
        <v>0</v>
      </c>
      <c r="M117" s="90">
        <f t="shared" si="91"/>
        <v>0</v>
      </c>
      <c r="N117" s="90">
        <f t="shared" si="91"/>
        <v>0</v>
      </c>
      <c r="O117" s="90">
        <f t="shared" si="91"/>
        <v>0</v>
      </c>
      <c r="P117" s="90">
        <f t="shared" si="91"/>
        <v>0</v>
      </c>
      <c r="Q117" s="90">
        <f t="shared" si="91"/>
        <v>0</v>
      </c>
      <c r="R117" s="90">
        <f t="shared" si="91"/>
        <v>0</v>
      </c>
      <c r="S117" s="37" t="str">
        <f t="shared" si="73"/>
        <v>0</v>
      </c>
      <c r="T117" s="38" t="str">
        <f t="shared" si="74"/>
        <v>0</v>
      </c>
      <c r="U117" s="37" t="str">
        <f t="shared" si="75"/>
        <v>0</v>
      </c>
      <c r="V117" s="37" t="str">
        <f t="shared" si="76"/>
        <v>0</v>
      </c>
      <c r="W117" s="37" t="str">
        <f t="shared" si="77"/>
        <v>0</v>
      </c>
      <c r="X117" s="37" t="str">
        <f t="shared" si="78"/>
        <v>0</v>
      </c>
      <c r="Y117" s="37" t="str">
        <f t="shared" si="79"/>
        <v>0</v>
      </c>
      <c r="Z117" s="37" t="str">
        <f t="shared" si="80"/>
        <v>0</v>
      </c>
      <c r="AA117" s="37" t="str">
        <f t="shared" si="81"/>
        <v>0</v>
      </c>
      <c r="AB117" s="37" t="str">
        <f t="shared" si="82"/>
        <v>0</v>
      </c>
      <c r="AC117" s="37" t="str">
        <f t="shared" si="82"/>
        <v>0</v>
      </c>
      <c r="AD117" s="37" t="str">
        <f t="shared" si="82"/>
        <v>0</v>
      </c>
      <c r="AE117" s="137"/>
      <c r="AF117" s="137"/>
    </row>
    <row r="118" spans="1:32" s="15" customFormat="1" ht="14.1" customHeight="1" x14ac:dyDescent="0.2">
      <c r="A118" s="15" t="s">
        <v>3</v>
      </c>
      <c r="B118" s="11"/>
      <c r="C118" s="121" t="s">
        <v>239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37" t="str">
        <f t="shared" si="73"/>
        <v>0</v>
      </c>
      <c r="T118" s="38" t="str">
        <f t="shared" si="74"/>
        <v>0</v>
      </c>
      <c r="U118" s="37" t="str">
        <f t="shared" si="75"/>
        <v>0</v>
      </c>
      <c r="V118" s="37" t="str">
        <f t="shared" si="76"/>
        <v>0</v>
      </c>
      <c r="W118" s="37" t="str">
        <f t="shared" si="77"/>
        <v>0</v>
      </c>
      <c r="X118" s="37" t="str">
        <f t="shared" si="78"/>
        <v>0</v>
      </c>
      <c r="Y118" s="37" t="str">
        <f t="shared" si="79"/>
        <v>0</v>
      </c>
      <c r="Z118" s="37" t="str">
        <f t="shared" si="80"/>
        <v>0</v>
      </c>
      <c r="AA118" s="37" t="str">
        <f t="shared" si="81"/>
        <v>0</v>
      </c>
      <c r="AB118" s="37" t="str">
        <f t="shared" si="82"/>
        <v>0</v>
      </c>
      <c r="AC118" s="37" t="str">
        <f t="shared" si="82"/>
        <v>0</v>
      </c>
      <c r="AD118" s="37" t="str">
        <f t="shared" si="82"/>
        <v>0</v>
      </c>
      <c r="AE118" s="102"/>
      <c r="AF118" s="102"/>
    </row>
    <row r="119" spans="1:32" s="15" customFormat="1" ht="14.1" customHeight="1" x14ac:dyDescent="0.2">
      <c r="A119" s="15" t="s">
        <v>3</v>
      </c>
      <c r="B119" s="11"/>
      <c r="C119" s="121" t="s">
        <v>240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37" t="str">
        <f t="shared" si="73"/>
        <v>0</v>
      </c>
      <c r="T119" s="38" t="str">
        <f t="shared" si="74"/>
        <v>0</v>
      </c>
      <c r="U119" s="37" t="str">
        <f t="shared" si="75"/>
        <v>0</v>
      </c>
      <c r="V119" s="37" t="str">
        <f t="shared" si="76"/>
        <v>0</v>
      </c>
      <c r="W119" s="37" t="str">
        <f t="shared" si="77"/>
        <v>0</v>
      </c>
      <c r="X119" s="37" t="str">
        <f t="shared" si="78"/>
        <v>0</v>
      </c>
      <c r="Y119" s="37" t="str">
        <f t="shared" si="79"/>
        <v>0</v>
      </c>
      <c r="Z119" s="37" t="str">
        <f t="shared" si="80"/>
        <v>0</v>
      </c>
      <c r="AA119" s="37" t="str">
        <f t="shared" si="81"/>
        <v>0</v>
      </c>
      <c r="AB119" s="37" t="str">
        <f t="shared" si="82"/>
        <v>0</v>
      </c>
      <c r="AC119" s="37" t="str">
        <f t="shared" si="82"/>
        <v>0</v>
      </c>
      <c r="AD119" s="37" t="str">
        <f t="shared" si="82"/>
        <v>0</v>
      </c>
      <c r="AE119" s="101"/>
      <c r="AF119" s="101"/>
    </row>
    <row r="120" spans="1:32" s="15" customFormat="1" ht="14.1" customHeight="1" x14ac:dyDescent="0.2">
      <c r="A120" s="9" t="s">
        <v>3</v>
      </c>
      <c r="C120" s="120" t="s">
        <v>190</v>
      </c>
      <c r="D120" s="90">
        <f>SUM(D121:D122)</f>
        <v>0</v>
      </c>
      <c r="E120" s="90">
        <f t="shared" ref="E120:R120" si="92">SUM(E121:E122)</f>
        <v>0</v>
      </c>
      <c r="F120" s="90">
        <f t="shared" si="92"/>
        <v>0</v>
      </c>
      <c r="G120" s="90">
        <f t="shared" si="92"/>
        <v>0</v>
      </c>
      <c r="H120" s="90">
        <f t="shared" si="92"/>
        <v>0</v>
      </c>
      <c r="I120" s="90">
        <f t="shared" si="92"/>
        <v>0</v>
      </c>
      <c r="J120" s="90">
        <f t="shared" si="92"/>
        <v>0</v>
      </c>
      <c r="K120" s="90">
        <f t="shared" si="92"/>
        <v>0</v>
      </c>
      <c r="L120" s="90">
        <f t="shared" si="92"/>
        <v>0</v>
      </c>
      <c r="M120" s="90">
        <f t="shared" si="92"/>
        <v>0</v>
      </c>
      <c r="N120" s="90">
        <f t="shared" si="92"/>
        <v>0</v>
      </c>
      <c r="O120" s="90">
        <f t="shared" si="92"/>
        <v>0</v>
      </c>
      <c r="P120" s="90">
        <f t="shared" si="92"/>
        <v>0</v>
      </c>
      <c r="Q120" s="90">
        <f t="shared" si="92"/>
        <v>0</v>
      </c>
      <c r="R120" s="90">
        <f t="shared" si="92"/>
        <v>0</v>
      </c>
      <c r="S120" s="37" t="str">
        <f t="shared" ref="S120:AD120" si="93">IF(F120=0,"0",G120/F120-1)</f>
        <v>0</v>
      </c>
      <c r="T120" s="38" t="str">
        <f t="shared" si="93"/>
        <v>0</v>
      </c>
      <c r="U120" s="37" t="str">
        <f t="shared" si="93"/>
        <v>0</v>
      </c>
      <c r="V120" s="37" t="str">
        <f t="shared" si="93"/>
        <v>0</v>
      </c>
      <c r="W120" s="37" t="str">
        <f t="shared" si="93"/>
        <v>0</v>
      </c>
      <c r="X120" s="37" t="str">
        <f t="shared" si="93"/>
        <v>0</v>
      </c>
      <c r="Y120" s="37" t="str">
        <f t="shared" si="93"/>
        <v>0</v>
      </c>
      <c r="Z120" s="37" t="str">
        <f t="shared" si="93"/>
        <v>0</v>
      </c>
      <c r="AA120" s="37" t="str">
        <f t="shared" si="93"/>
        <v>0</v>
      </c>
      <c r="AB120" s="37" t="str">
        <f t="shared" si="93"/>
        <v>0</v>
      </c>
      <c r="AC120" s="37" t="str">
        <f t="shared" si="93"/>
        <v>0</v>
      </c>
      <c r="AD120" s="37" t="str">
        <f t="shared" si="93"/>
        <v>0</v>
      </c>
      <c r="AE120" s="136"/>
      <c r="AF120" s="136"/>
    </row>
    <row r="121" spans="1:32" s="15" customFormat="1" ht="14.1" customHeight="1" x14ac:dyDescent="0.2">
      <c r="A121" s="12" t="s">
        <v>3</v>
      </c>
      <c r="B121" s="13"/>
      <c r="C121" s="121" t="s">
        <v>239</v>
      </c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37"/>
      <c r="T121" s="3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101"/>
      <c r="AF121" s="101"/>
    </row>
    <row r="122" spans="1:32" s="15" customFormat="1" ht="14.1" customHeight="1" x14ac:dyDescent="0.2">
      <c r="A122" s="12" t="s">
        <v>3</v>
      </c>
      <c r="B122" s="13"/>
      <c r="C122" s="121" t="s">
        <v>240</v>
      </c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37"/>
      <c r="T122" s="3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101"/>
      <c r="AF122" s="101"/>
    </row>
    <row r="123" spans="1:32" s="15" customFormat="1" ht="14.1" customHeight="1" x14ac:dyDescent="0.2">
      <c r="A123" s="9" t="s">
        <v>3</v>
      </c>
      <c r="C123" s="120" t="s">
        <v>306</v>
      </c>
      <c r="D123" s="90">
        <f>SUM(D124:D125)</f>
        <v>0</v>
      </c>
      <c r="E123" s="90">
        <f t="shared" ref="E123:R123" si="94">SUM(E124:E125)</f>
        <v>0</v>
      </c>
      <c r="F123" s="90">
        <f t="shared" si="94"/>
        <v>0</v>
      </c>
      <c r="G123" s="90">
        <f t="shared" si="94"/>
        <v>0</v>
      </c>
      <c r="H123" s="90">
        <f t="shared" si="94"/>
        <v>0</v>
      </c>
      <c r="I123" s="90">
        <f t="shared" si="94"/>
        <v>0</v>
      </c>
      <c r="J123" s="90">
        <f t="shared" si="94"/>
        <v>0</v>
      </c>
      <c r="K123" s="90">
        <f t="shared" si="94"/>
        <v>0</v>
      </c>
      <c r="L123" s="90">
        <f t="shared" si="94"/>
        <v>0</v>
      </c>
      <c r="M123" s="90">
        <f t="shared" si="94"/>
        <v>0</v>
      </c>
      <c r="N123" s="90">
        <f t="shared" si="94"/>
        <v>0</v>
      </c>
      <c r="O123" s="90">
        <f t="shared" si="94"/>
        <v>0</v>
      </c>
      <c r="P123" s="90">
        <f t="shared" si="94"/>
        <v>0</v>
      </c>
      <c r="Q123" s="90">
        <f t="shared" si="94"/>
        <v>0</v>
      </c>
      <c r="R123" s="90">
        <f t="shared" si="94"/>
        <v>0</v>
      </c>
      <c r="S123" s="37" t="str">
        <f t="shared" ref="S123" si="95">IF(F123=0,"0",G123/F123-1)</f>
        <v>0</v>
      </c>
      <c r="T123" s="38" t="str">
        <f t="shared" ref="T123" si="96">IF(G123=0,"0",H123/G123-1)</f>
        <v>0</v>
      </c>
      <c r="U123" s="37" t="str">
        <f t="shared" ref="U123" si="97">IF(H123=0,"0",I123/H123-1)</f>
        <v>0</v>
      </c>
      <c r="V123" s="37" t="str">
        <f t="shared" ref="V123" si="98">IF(I123=0,"0",J123/I123-1)</f>
        <v>0</v>
      </c>
      <c r="W123" s="37" t="str">
        <f t="shared" ref="W123" si="99">IF(J123=0,"0",K123/J123-1)</f>
        <v>0</v>
      </c>
      <c r="X123" s="37" t="str">
        <f t="shared" ref="X123" si="100">IF(K123=0,"0",L123/K123-1)</f>
        <v>0</v>
      </c>
      <c r="Y123" s="37" t="str">
        <f t="shared" ref="Y123" si="101">IF(L123=0,"0",M123/L123-1)</f>
        <v>0</v>
      </c>
      <c r="Z123" s="37" t="str">
        <f t="shared" ref="Z123" si="102">IF(M123=0,"0",N123/M123-1)</f>
        <v>0</v>
      </c>
      <c r="AA123" s="37" t="str">
        <f t="shared" ref="AA123" si="103">IF(N123=0,"0",O123/N123-1)</f>
        <v>0</v>
      </c>
      <c r="AB123" s="37" t="str">
        <f t="shared" ref="AB123" si="104">IF(O123=0,"0",P123/O123-1)</f>
        <v>0</v>
      </c>
      <c r="AC123" s="37" t="str">
        <f t="shared" ref="AC123" si="105">IF(P123=0,"0",Q123/P123-1)</f>
        <v>0</v>
      </c>
      <c r="AD123" s="37" t="str">
        <f t="shared" ref="AD123" si="106">IF(Q123=0,"0",R123/Q123-1)</f>
        <v>0</v>
      </c>
      <c r="AE123" s="136"/>
      <c r="AF123" s="136"/>
    </row>
    <row r="124" spans="1:32" s="15" customFormat="1" ht="14.1" customHeight="1" x14ac:dyDescent="0.2">
      <c r="A124" s="12" t="s">
        <v>3</v>
      </c>
      <c r="B124" s="13"/>
      <c r="C124" s="121" t="s">
        <v>307</v>
      </c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37"/>
      <c r="T124" s="3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101"/>
      <c r="AF124" s="101"/>
    </row>
    <row r="125" spans="1:32" s="15" customFormat="1" ht="14.1" customHeight="1" x14ac:dyDescent="0.2">
      <c r="A125" s="12" t="s">
        <v>3</v>
      </c>
      <c r="B125" s="13"/>
      <c r="C125" s="121" t="s">
        <v>308</v>
      </c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37"/>
      <c r="T125" s="38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101"/>
      <c r="AF125" s="101"/>
    </row>
    <row r="126" spans="1:32" s="7" customFormat="1" ht="14.1" customHeight="1" x14ac:dyDescent="0.2">
      <c r="A126" s="7" t="s">
        <v>3</v>
      </c>
      <c r="B126" s="17"/>
      <c r="C126" s="119" t="s">
        <v>152</v>
      </c>
      <c r="D126" s="77">
        <f>+D127+D130+D133+D136+D139</f>
        <v>0</v>
      </c>
      <c r="E126" s="77">
        <f t="shared" ref="E126:P126" si="107">+E127+E130+E133+E136+E139</f>
        <v>0</v>
      </c>
      <c r="F126" s="77">
        <f t="shared" si="107"/>
        <v>0</v>
      </c>
      <c r="G126" s="77">
        <f t="shared" si="107"/>
        <v>0</v>
      </c>
      <c r="H126" s="77">
        <f t="shared" si="107"/>
        <v>0</v>
      </c>
      <c r="I126" s="77">
        <f t="shared" si="107"/>
        <v>0</v>
      </c>
      <c r="J126" s="77">
        <f t="shared" si="107"/>
        <v>0</v>
      </c>
      <c r="K126" s="77">
        <f t="shared" si="107"/>
        <v>0</v>
      </c>
      <c r="L126" s="77">
        <f t="shared" si="107"/>
        <v>0</v>
      </c>
      <c r="M126" s="77">
        <f t="shared" si="107"/>
        <v>0</v>
      </c>
      <c r="N126" s="77">
        <f t="shared" si="107"/>
        <v>0</v>
      </c>
      <c r="O126" s="77">
        <f t="shared" si="107"/>
        <v>0</v>
      </c>
      <c r="P126" s="77">
        <f t="shared" si="107"/>
        <v>0</v>
      </c>
      <c r="Q126" s="77">
        <f>+Q127+Q130+Q133+Q136+Q139</f>
        <v>0</v>
      </c>
      <c r="R126" s="77">
        <f>+R127+R130+R133+R136+R139</f>
        <v>0</v>
      </c>
      <c r="S126" s="39" t="str">
        <f t="shared" si="73"/>
        <v>0</v>
      </c>
      <c r="T126" s="40" t="str">
        <f t="shared" si="74"/>
        <v>0</v>
      </c>
      <c r="U126" s="39" t="str">
        <f t="shared" si="75"/>
        <v>0</v>
      </c>
      <c r="V126" s="39" t="str">
        <f t="shared" si="76"/>
        <v>0</v>
      </c>
      <c r="W126" s="39" t="str">
        <f t="shared" si="77"/>
        <v>0</v>
      </c>
      <c r="X126" s="39" t="str">
        <f t="shared" si="78"/>
        <v>0</v>
      </c>
      <c r="Y126" s="39" t="str">
        <f t="shared" si="79"/>
        <v>0</v>
      </c>
      <c r="Z126" s="39" t="str">
        <f t="shared" si="80"/>
        <v>0</v>
      </c>
      <c r="AA126" s="39" t="str">
        <f t="shared" si="81"/>
        <v>0</v>
      </c>
      <c r="AB126" s="39" t="str">
        <f t="shared" si="82"/>
        <v>0</v>
      </c>
      <c r="AC126" s="39" t="str">
        <f t="shared" si="82"/>
        <v>0</v>
      </c>
      <c r="AD126" s="39" t="str">
        <f t="shared" si="82"/>
        <v>0</v>
      </c>
      <c r="AE126" s="102"/>
      <c r="AF126" s="102"/>
    </row>
    <row r="127" spans="1:32" s="9" customFormat="1" ht="14.1" customHeight="1" x14ac:dyDescent="0.2">
      <c r="A127" s="9" t="s">
        <v>3</v>
      </c>
      <c r="B127" s="15"/>
      <c r="C127" s="120" t="s">
        <v>153</v>
      </c>
      <c r="D127" s="90">
        <f>SUM(D128:D129)</f>
        <v>0</v>
      </c>
      <c r="E127" s="90">
        <f t="shared" ref="E127:R127" si="108">SUM(E128:E129)</f>
        <v>0</v>
      </c>
      <c r="F127" s="90">
        <f t="shared" si="108"/>
        <v>0</v>
      </c>
      <c r="G127" s="90">
        <f t="shared" si="108"/>
        <v>0</v>
      </c>
      <c r="H127" s="90">
        <f t="shared" si="108"/>
        <v>0</v>
      </c>
      <c r="I127" s="90">
        <f t="shared" si="108"/>
        <v>0</v>
      </c>
      <c r="J127" s="90">
        <f t="shared" si="108"/>
        <v>0</v>
      </c>
      <c r="K127" s="90">
        <f t="shared" si="108"/>
        <v>0</v>
      </c>
      <c r="L127" s="90">
        <f t="shared" si="108"/>
        <v>0</v>
      </c>
      <c r="M127" s="90">
        <f t="shared" si="108"/>
        <v>0</v>
      </c>
      <c r="N127" s="90">
        <f t="shared" si="108"/>
        <v>0</v>
      </c>
      <c r="O127" s="90">
        <f t="shared" si="108"/>
        <v>0</v>
      </c>
      <c r="P127" s="90">
        <f t="shared" si="108"/>
        <v>0</v>
      </c>
      <c r="Q127" s="90">
        <f t="shared" si="108"/>
        <v>0</v>
      </c>
      <c r="R127" s="90">
        <f t="shared" si="108"/>
        <v>0</v>
      </c>
      <c r="S127" s="37" t="str">
        <f t="shared" ref="S127:S150" si="109">IF(F127=0,"0",G127/F127-1)</f>
        <v>0</v>
      </c>
      <c r="T127" s="38" t="str">
        <f t="shared" ref="T127:T150" si="110">IF(G127=0,"0",H127/G127-1)</f>
        <v>0</v>
      </c>
      <c r="U127" s="37" t="str">
        <f t="shared" ref="U127:U150" si="111">IF(H127=0,"0",I127/H127-1)</f>
        <v>0</v>
      </c>
      <c r="V127" s="37" t="str">
        <f t="shared" ref="V127:V150" si="112">IF(I127=0,"0",J127/I127-1)</f>
        <v>0</v>
      </c>
      <c r="W127" s="37" t="str">
        <f t="shared" ref="W127:W150" si="113">IF(J127=0,"0",K127/J127-1)</f>
        <v>0</v>
      </c>
      <c r="X127" s="37" t="str">
        <f t="shared" ref="X127:X150" si="114">IF(K127=0,"0",L127/K127-1)</f>
        <v>0</v>
      </c>
      <c r="Y127" s="37" t="str">
        <f t="shared" ref="Y127:Y150" si="115">IF(L127=0,"0",M127/L127-1)</f>
        <v>0</v>
      </c>
      <c r="Z127" s="37" t="str">
        <f t="shared" ref="Z127:Z150" si="116">IF(M127=0,"0",N127/M127-1)</f>
        <v>0</v>
      </c>
      <c r="AA127" s="37" t="str">
        <f t="shared" ref="AA127:AA150" si="117">IF(N127=0,"0",O127/N127-1)</f>
        <v>0</v>
      </c>
      <c r="AB127" s="37" t="str">
        <f t="shared" ref="AB127:AD150" si="118">IF(O127=0,"0",P127/O127-1)</f>
        <v>0</v>
      </c>
      <c r="AC127" s="37" t="str">
        <f t="shared" si="118"/>
        <v>0</v>
      </c>
      <c r="AD127" s="37" t="str">
        <f t="shared" si="118"/>
        <v>0</v>
      </c>
      <c r="AE127" s="137"/>
      <c r="AF127" s="137"/>
    </row>
    <row r="128" spans="1:32" s="15" customFormat="1" ht="14.1" customHeight="1" x14ac:dyDescent="0.2">
      <c r="A128" s="15" t="s">
        <v>3</v>
      </c>
      <c r="B128" s="11"/>
      <c r="C128" s="121" t="s">
        <v>241</v>
      </c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37" t="str">
        <f t="shared" si="109"/>
        <v>0</v>
      </c>
      <c r="T128" s="38" t="str">
        <f t="shared" si="110"/>
        <v>0</v>
      </c>
      <c r="U128" s="37" t="str">
        <f t="shared" si="111"/>
        <v>0</v>
      </c>
      <c r="V128" s="37" t="str">
        <f t="shared" si="112"/>
        <v>0</v>
      </c>
      <c r="W128" s="37" t="str">
        <f t="shared" si="113"/>
        <v>0</v>
      </c>
      <c r="X128" s="37" t="str">
        <f t="shared" si="114"/>
        <v>0</v>
      </c>
      <c r="Y128" s="37" t="str">
        <f t="shared" si="115"/>
        <v>0</v>
      </c>
      <c r="Z128" s="37" t="str">
        <f t="shared" si="116"/>
        <v>0</v>
      </c>
      <c r="AA128" s="37" t="str">
        <f t="shared" si="117"/>
        <v>0</v>
      </c>
      <c r="AB128" s="37" t="str">
        <f t="shared" si="118"/>
        <v>0</v>
      </c>
      <c r="AC128" s="37" t="str">
        <f t="shared" si="118"/>
        <v>0</v>
      </c>
      <c r="AD128" s="37" t="str">
        <f t="shared" si="118"/>
        <v>0</v>
      </c>
      <c r="AE128" s="102"/>
      <c r="AF128" s="102"/>
    </row>
    <row r="129" spans="1:32" s="15" customFormat="1" ht="14.1" customHeight="1" x14ac:dyDescent="0.2">
      <c r="A129" s="15" t="s">
        <v>3</v>
      </c>
      <c r="B129" s="11"/>
      <c r="C129" s="121" t="s">
        <v>242</v>
      </c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37" t="str">
        <f t="shared" si="109"/>
        <v>0</v>
      </c>
      <c r="T129" s="38" t="str">
        <f t="shared" si="110"/>
        <v>0</v>
      </c>
      <c r="U129" s="37" t="str">
        <f t="shared" si="111"/>
        <v>0</v>
      </c>
      <c r="V129" s="37" t="str">
        <f t="shared" si="112"/>
        <v>0</v>
      </c>
      <c r="W129" s="37" t="str">
        <f t="shared" si="113"/>
        <v>0</v>
      </c>
      <c r="X129" s="37" t="str">
        <f t="shared" si="114"/>
        <v>0</v>
      </c>
      <c r="Y129" s="37" t="str">
        <f t="shared" si="115"/>
        <v>0</v>
      </c>
      <c r="Z129" s="37" t="str">
        <f t="shared" si="116"/>
        <v>0</v>
      </c>
      <c r="AA129" s="37" t="str">
        <f t="shared" si="117"/>
        <v>0</v>
      </c>
      <c r="AB129" s="37" t="str">
        <f t="shared" si="118"/>
        <v>0</v>
      </c>
      <c r="AC129" s="37" t="str">
        <f t="shared" si="118"/>
        <v>0</v>
      </c>
      <c r="AD129" s="37" t="str">
        <f t="shared" si="118"/>
        <v>0</v>
      </c>
      <c r="AE129" s="102"/>
      <c r="AF129" s="102"/>
    </row>
    <row r="130" spans="1:32" s="9" customFormat="1" ht="14.1" customHeight="1" x14ac:dyDescent="0.2">
      <c r="A130" s="9" t="s">
        <v>3</v>
      </c>
      <c r="B130" s="15"/>
      <c r="C130" s="120" t="s">
        <v>154</v>
      </c>
      <c r="D130" s="90">
        <f t="shared" ref="D130:I130" si="119">SUM(D131:D132)</f>
        <v>0</v>
      </c>
      <c r="E130" s="90">
        <f t="shared" si="119"/>
        <v>0</v>
      </c>
      <c r="F130" s="90">
        <f t="shared" si="119"/>
        <v>0</v>
      </c>
      <c r="G130" s="90">
        <f t="shared" si="119"/>
        <v>0</v>
      </c>
      <c r="H130" s="90">
        <f t="shared" si="119"/>
        <v>0</v>
      </c>
      <c r="I130" s="90">
        <f t="shared" si="119"/>
        <v>0</v>
      </c>
      <c r="J130" s="90">
        <f>SUM(J131:J132)</f>
        <v>0</v>
      </c>
      <c r="K130" s="90">
        <f t="shared" ref="K130:R130" si="120">SUM(K131:K132)</f>
        <v>0</v>
      </c>
      <c r="L130" s="90">
        <f t="shared" si="120"/>
        <v>0</v>
      </c>
      <c r="M130" s="90">
        <f t="shared" si="120"/>
        <v>0</v>
      </c>
      <c r="N130" s="90">
        <f t="shared" si="120"/>
        <v>0</v>
      </c>
      <c r="O130" s="90">
        <f t="shared" si="120"/>
        <v>0</v>
      </c>
      <c r="P130" s="90">
        <f t="shared" si="120"/>
        <v>0</v>
      </c>
      <c r="Q130" s="90">
        <f t="shared" si="120"/>
        <v>0</v>
      </c>
      <c r="R130" s="90">
        <f t="shared" si="120"/>
        <v>0</v>
      </c>
      <c r="S130" s="37" t="str">
        <f t="shared" si="109"/>
        <v>0</v>
      </c>
      <c r="T130" s="38" t="str">
        <f t="shared" si="110"/>
        <v>0</v>
      </c>
      <c r="U130" s="37" t="str">
        <f t="shared" si="111"/>
        <v>0</v>
      </c>
      <c r="V130" s="37" t="str">
        <f t="shared" si="112"/>
        <v>0</v>
      </c>
      <c r="W130" s="37" t="str">
        <f t="shared" si="113"/>
        <v>0</v>
      </c>
      <c r="X130" s="37" t="str">
        <f t="shared" si="114"/>
        <v>0</v>
      </c>
      <c r="Y130" s="37" t="str">
        <f t="shared" si="115"/>
        <v>0</v>
      </c>
      <c r="Z130" s="37" t="str">
        <f t="shared" si="116"/>
        <v>0</v>
      </c>
      <c r="AA130" s="37" t="str">
        <f t="shared" si="117"/>
        <v>0</v>
      </c>
      <c r="AB130" s="37" t="str">
        <f t="shared" si="118"/>
        <v>0</v>
      </c>
      <c r="AC130" s="37" t="str">
        <f t="shared" si="118"/>
        <v>0</v>
      </c>
      <c r="AD130" s="37" t="str">
        <f t="shared" si="118"/>
        <v>0</v>
      </c>
      <c r="AE130" s="137"/>
      <c r="AF130" s="137"/>
    </row>
    <row r="131" spans="1:32" s="15" customFormat="1" ht="14.1" customHeight="1" x14ac:dyDescent="0.2">
      <c r="A131" s="15" t="s">
        <v>3</v>
      </c>
      <c r="B131" s="11"/>
      <c r="C131" s="121" t="s">
        <v>243</v>
      </c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37" t="str">
        <f t="shared" si="109"/>
        <v>0</v>
      </c>
      <c r="T131" s="38" t="str">
        <f t="shared" si="110"/>
        <v>0</v>
      </c>
      <c r="U131" s="37" t="str">
        <f t="shared" si="111"/>
        <v>0</v>
      </c>
      <c r="V131" s="37" t="str">
        <f t="shared" si="112"/>
        <v>0</v>
      </c>
      <c r="W131" s="37" t="str">
        <f t="shared" si="113"/>
        <v>0</v>
      </c>
      <c r="X131" s="37" t="str">
        <f t="shared" si="114"/>
        <v>0</v>
      </c>
      <c r="Y131" s="37" t="str">
        <f t="shared" si="115"/>
        <v>0</v>
      </c>
      <c r="Z131" s="37" t="str">
        <f t="shared" si="116"/>
        <v>0</v>
      </c>
      <c r="AA131" s="37" t="str">
        <f t="shared" si="117"/>
        <v>0</v>
      </c>
      <c r="AB131" s="37" t="str">
        <f t="shared" si="118"/>
        <v>0</v>
      </c>
      <c r="AC131" s="37" t="str">
        <f t="shared" si="118"/>
        <v>0</v>
      </c>
      <c r="AD131" s="37" t="str">
        <f t="shared" si="118"/>
        <v>0</v>
      </c>
      <c r="AE131" s="102"/>
      <c r="AF131" s="102"/>
    </row>
    <row r="132" spans="1:32" s="15" customFormat="1" ht="14.1" customHeight="1" x14ac:dyDescent="0.2">
      <c r="A132" s="15" t="s">
        <v>3</v>
      </c>
      <c r="B132" s="11"/>
      <c r="C132" s="121" t="s">
        <v>244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37" t="str">
        <f t="shared" si="109"/>
        <v>0</v>
      </c>
      <c r="T132" s="38" t="str">
        <f t="shared" si="110"/>
        <v>0</v>
      </c>
      <c r="U132" s="37" t="str">
        <f t="shared" si="111"/>
        <v>0</v>
      </c>
      <c r="V132" s="37" t="str">
        <f t="shared" si="112"/>
        <v>0</v>
      </c>
      <c r="W132" s="37" t="str">
        <f t="shared" si="113"/>
        <v>0</v>
      </c>
      <c r="X132" s="37" t="str">
        <f t="shared" si="114"/>
        <v>0</v>
      </c>
      <c r="Y132" s="37" t="str">
        <f t="shared" si="115"/>
        <v>0</v>
      </c>
      <c r="Z132" s="37" t="str">
        <f t="shared" si="116"/>
        <v>0</v>
      </c>
      <c r="AA132" s="37" t="str">
        <f t="shared" si="117"/>
        <v>0</v>
      </c>
      <c r="AB132" s="37" t="str">
        <f t="shared" si="118"/>
        <v>0</v>
      </c>
      <c r="AC132" s="37" t="str">
        <f t="shared" si="118"/>
        <v>0</v>
      </c>
      <c r="AD132" s="37" t="str">
        <f t="shared" si="118"/>
        <v>0</v>
      </c>
      <c r="AE132" s="102"/>
      <c r="AF132" s="102"/>
    </row>
    <row r="133" spans="1:32" s="9" customFormat="1" ht="14.1" customHeight="1" x14ac:dyDescent="0.2">
      <c r="A133" s="9" t="s">
        <v>3</v>
      </c>
      <c r="B133" s="15"/>
      <c r="C133" s="120" t="s">
        <v>155</v>
      </c>
      <c r="D133" s="90">
        <f>SUM(D134:D135)</f>
        <v>0</v>
      </c>
      <c r="E133" s="90">
        <f t="shared" ref="E133:R133" si="121">SUM(E134:E135)</f>
        <v>0</v>
      </c>
      <c r="F133" s="90">
        <f t="shared" si="121"/>
        <v>0</v>
      </c>
      <c r="G133" s="90">
        <f t="shared" si="121"/>
        <v>0</v>
      </c>
      <c r="H133" s="90">
        <f t="shared" si="121"/>
        <v>0</v>
      </c>
      <c r="I133" s="90">
        <f t="shared" si="121"/>
        <v>0</v>
      </c>
      <c r="J133" s="90">
        <f t="shared" si="121"/>
        <v>0</v>
      </c>
      <c r="K133" s="90">
        <f t="shared" si="121"/>
        <v>0</v>
      </c>
      <c r="L133" s="90">
        <f t="shared" si="121"/>
        <v>0</v>
      </c>
      <c r="M133" s="90">
        <f t="shared" si="121"/>
        <v>0</v>
      </c>
      <c r="N133" s="90">
        <f t="shared" si="121"/>
        <v>0</v>
      </c>
      <c r="O133" s="90">
        <f t="shared" si="121"/>
        <v>0</v>
      </c>
      <c r="P133" s="90">
        <f t="shared" si="121"/>
        <v>0</v>
      </c>
      <c r="Q133" s="90">
        <f t="shared" si="121"/>
        <v>0</v>
      </c>
      <c r="R133" s="90">
        <f t="shared" si="121"/>
        <v>0</v>
      </c>
      <c r="S133" s="37" t="str">
        <f t="shared" si="109"/>
        <v>0</v>
      </c>
      <c r="T133" s="38" t="str">
        <f t="shared" si="110"/>
        <v>0</v>
      </c>
      <c r="U133" s="37" t="str">
        <f t="shared" si="111"/>
        <v>0</v>
      </c>
      <c r="V133" s="37" t="str">
        <f t="shared" si="112"/>
        <v>0</v>
      </c>
      <c r="W133" s="37" t="str">
        <f t="shared" si="113"/>
        <v>0</v>
      </c>
      <c r="X133" s="37" t="str">
        <f t="shared" si="114"/>
        <v>0</v>
      </c>
      <c r="Y133" s="37" t="str">
        <f t="shared" si="115"/>
        <v>0</v>
      </c>
      <c r="Z133" s="37" t="str">
        <f t="shared" si="116"/>
        <v>0</v>
      </c>
      <c r="AA133" s="37" t="str">
        <f t="shared" si="117"/>
        <v>0</v>
      </c>
      <c r="AB133" s="37" t="str">
        <f t="shared" si="118"/>
        <v>0</v>
      </c>
      <c r="AC133" s="37" t="str">
        <f t="shared" si="118"/>
        <v>0</v>
      </c>
      <c r="AD133" s="37" t="str">
        <f t="shared" si="118"/>
        <v>0</v>
      </c>
      <c r="AE133" s="137"/>
      <c r="AF133" s="137"/>
    </row>
    <row r="134" spans="1:32" s="15" customFormat="1" ht="14.1" customHeight="1" x14ac:dyDescent="0.2">
      <c r="A134" s="15" t="s">
        <v>3</v>
      </c>
      <c r="B134" s="11"/>
      <c r="C134" s="121" t="s">
        <v>245</v>
      </c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37" t="str">
        <f t="shared" si="109"/>
        <v>0</v>
      </c>
      <c r="T134" s="38" t="str">
        <f t="shared" si="110"/>
        <v>0</v>
      </c>
      <c r="U134" s="37" t="str">
        <f t="shared" si="111"/>
        <v>0</v>
      </c>
      <c r="V134" s="37" t="str">
        <f t="shared" si="112"/>
        <v>0</v>
      </c>
      <c r="W134" s="37" t="str">
        <f t="shared" si="113"/>
        <v>0</v>
      </c>
      <c r="X134" s="37" t="str">
        <f t="shared" si="114"/>
        <v>0</v>
      </c>
      <c r="Y134" s="37" t="str">
        <f t="shared" si="115"/>
        <v>0</v>
      </c>
      <c r="Z134" s="37" t="str">
        <f t="shared" si="116"/>
        <v>0</v>
      </c>
      <c r="AA134" s="37" t="str">
        <f t="shared" si="117"/>
        <v>0</v>
      </c>
      <c r="AB134" s="37" t="str">
        <f t="shared" si="118"/>
        <v>0</v>
      </c>
      <c r="AC134" s="37" t="str">
        <f t="shared" si="118"/>
        <v>0</v>
      </c>
      <c r="AD134" s="37" t="str">
        <f t="shared" si="118"/>
        <v>0</v>
      </c>
      <c r="AE134" s="102"/>
      <c r="AF134" s="102"/>
    </row>
    <row r="135" spans="1:32" s="15" customFormat="1" ht="14.1" customHeight="1" x14ac:dyDescent="0.2">
      <c r="A135" s="15" t="s">
        <v>3</v>
      </c>
      <c r="B135" s="11"/>
      <c r="C135" s="121" t="s">
        <v>246</v>
      </c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37"/>
      <c r="T135" s="3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102"/>
      <c r="AF135" s="102"/>
    </row>
    <row r="136" spans="1:32" s="15" customFormat="1" ht="13.5" customHeight="1" x14ac:dyDescent="0.2">
      <c r="A136" s="15" t="s">
        <v>3</v>
      </c>
      <c r="C136" s="120" t="s">
        <v>203</v>
      </c>
      <c r="D136" s="90">
        <f>SUM(D137:D138)</f>
        <v>0</v>
      </c>
      <c r="E136" s="90">
        <f t="shared" ref="E136:R136" si="122">SUM(E137:E138)</f>
        <v>0</v>
      </c>
      <c r="F136" s="90">
        <f t="shared" si="122"/>
        <v>0</v>
      </c>
      <c r="G136" s="90">
        <f t="shared" si="122"/>
        <v>0</v>
      </c>
      <c r="H136" s="90">
        <f t="shared" si="122"/>
        <v>0</v>
      </c>
      <c r="I136" s="90">
        <f t="shared" si="122"/>
        <v>0</v>
      </c>
      <c r="J136" s="90">
        <f t="shared" si="122"/>
        <v>0</v>
      </c>
      <c r="K136" s="90">
        <f t="shared" si="122"/>
        <v>0</v>
      </c>
      <c r="L136" s="90">
        <f t="shared" si="122"/>
        <v>0</v>
      </c>
      <c r="M136" s="90">
        <f t="shared" si="122"/>
        <v>0</v>
      </c>
      <c r="N136" s="90">
        <f t="shared" si="122"/>
        <v>0</v>
      </c>
      <c r="O136" s="90">
        <f t="shared" si="122"/>
        <v>0</v>
      </c>
      <c r="P136" s="90">
        <f t="shared" si="122"/>
        <v>0</v>
      </c>
      <c r="Q136" s="90">
        <f t="shared" si="122"/>
        <v>0</v>
      </c>
      <c r="R136" s="90">
        <f t="shared" si="122"/>
        <v>0</v>
      </c>
      <c r="S136" s="37" t="str">
        <f t="shared" ref="S136:AD139" si="123">IF(F136=0,"0",G136/F136-1)</f>
        <v>0</v>
      </c>
      <c r="T136" s="38" t="str">
        <f t="shared" si="123"/>
        <v>0</v>
      </c>
      <c r="U136" s="37" t="str">
        <f t="shared" si="123"/>
        <v>0</v>
      </c>
      <c r="V136" s="37" t="str">
        <f t="shared" si="123"/>
        <v>0</v>
      </c>
      <c r="W136" s="37" t="str">
        <f t="shared" si="123"/>
        <v>0</v>
      </c>
      <c r="X136" s="37" t="str">
        <f t="shared" si="123"/>
        <v>0</v>
      </c>
      <c r="Y136" s="37" t="str">
        <f t="shared" si="123"/>
        <v>0</v>
      </c>
      <c r="Z136" s="37" t="str">
        <f t="shared" si="123"/>
        <v>0</v>
      </c>
      <c r="AA136" s="37" t="str">
        <f t="shared" si="123"/>
        <v>0</v>
      </c>
      <c r="AB136" s="37" t="str">
        <f t="shared" si="123"/>
        <v>0</v>
      </c>
      <c r="AC136" s="37" t="str">
        <f t="shared" si="123"/>
        <v>0</v>
      </c>
      <c r="AD136" s="37" t="str">
        <f t="shared" si="123"/>
        <v>0</v>
      </c>
      <c r="AE136" s="137"/>
      <c r="AF136" s="137"/>
    </row>
    <row r="137" spans="1:32" s="15" customFormat="1" ht="14.1" customHeight="1" x14ac:dyDescent="0.2">
      <c r="A137" s="12" t="s">
        <v>3</v>
      </c>
      <c r="B137" s="13"/>
      <c r="C137" s="121" t="s">
        <v>245</v>
      </c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37" t="str">
        <f t="shared" si="123"/>
        <v>0</v>
      </c>
      <c r="T137" s="38" t="str">
        <f t="shared" si="123"/>
        <v>0</v>
      </c>
      <c r="U137" s="37" t="str">
        <f t="shared" si="123"/>
        <v>0</v>
      </c>
      <c r="V137" s="37" t="str">
        <f t="shared" si="123"/>
        <v>0</v>
      </c>
      <c r="W137" s="37" t="str">
        <f t="shared" si="123"/>
        <v>0</v>
      </c>
      <c r="X137" s="37" t="str">
        <f t="shared" si="123"/>
        <v>0</v>
      </c>
      <c r="Y137" s="37" t="str">
        <f t="shared" si="123"/>
        <v>0</v>
      </c>
      <c r="Z137" s="37" t="str">
        <f t="shared" si="123"/>
        <v>0</v>
      </c>
      <c r="AA137" s="37" t="str">
        <f t="shared" si="123"/>
        <v>0</v>
      </c>
      <c r="AB137" s="37" t="str">
        <f t="shared" si="123"/>
        <v>0</v>
      </c>
      <c r="AC137" s="37" t="str">
        <f t="shared" si="123"/>
        <v>0</v>
      </c>
      <c r="AD137" s="37" t="str">
        <f t="shared" si="123"/>
        <v>0</v>
      </c>
      <c r="AE137" s="102"/>
      <c r="AF137" s="102"/>
    </row>
    <row r="138" spans="1:32" s="15" customFormat="1" ht="14.1" customHeight="1" x14ac:dyDescent="0.2">
      <c r="A138" s="12" t="s">
        <v>3</v>
      </c>
      <c r="B138" s="13"/>
      <c r="C138" s="121" t="s">
        <v>246</v>
      </c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37" t="str">
        <f t="shared" si="123"/>
        <v>0</v>
      </c>
      <c r="T138" s="38" t="str">
        <f t="shared" si="123"/>
        <v>0</v>
      </c>
      <c r="U138" s="37" t="str">
        <f t="shared" si="123"/>
        <v>0</v>
      </c>
      <c r="V138" s="37" t="str">
        <f t="shared" si="123"/>
        <v>0</v>
      </c>
      <c r="W138" s="37" t="str">
        <f t="shared" si="123"/>
        <v>0</v>
      </c>
      <c r="X138" s="37" t="str">
        <f t="shared" si="123"/>
        <v>0</v>
      </c>
      <c r="Y138" s="37" t="str">
        <f t="shared" si="123"/>
        <v>0</v>
      </c>
      <c r="Z138" s="37" t="str">
        <f t="shared" si="123"/>
        <v>0</v>
      </c>
      <c r="AA138" s="37" t="str">
        <f t="shared" si="123"/>
        <v>0</v>
      </c>
      <c r="AB138" s="37" t="str">
        <f t="shared" si="123"/>
        <v>0</v>
      </c>
      <c r="AC138" s="37" t="str">
        <f t="shared" si="123"/>
        <v>0</v>
      </c>
      <c r="AD138" s="37" t="str">
        <f t="shared" si="123"/>
        <v>0</v>
      </c>
      <c r="AE138" s="102"/>
      <c r="AF138" s="102"/>
    </row>
    <row r="139" spans="1:32" s="15" customFormat="1" ht="14.1" customHeight="1" x14ac:dyDescent="0.2">
      <c r="A139" s="12"/>
      <c r="B139" s="13"/>
      <c r="C139" s="120" t="s">
        <v>223</v>
      </c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37" t="str">
        <f t="shared" si="123"/>
        <v>0</v>
      </c>
      <c r="T139" s="38" t="str">
        <f t="shared" si="123"/>
        <v>0</v>
      </c>
      <c r="U139" s="37" t="str">
        <f t="shared" si="123"/>
        <v>0</v>
      </c>
      <c r="V139" s="37" t="str">
        <f t="shared" si="123"/>
        <v>0</v>
      </c>
      <c r="W139" s="37" t="str">
        <f t="shared" si="123"/>
        <v>0</v>
      </c>
      <c r="X139" s="37" t="str">
        <f t="shared" si="123"/>
        <v>0</v>
      </c>
      <c r="Y139" s="37" t="str">
        <f t="shared" si="123"/>
        <v>0</v>
      </c>
      <c r="Z139" s="37" t="str">
        <f t="shared" si="123"/>
        <v>0</v>
      </c>
      <c r="AA139" s="37" t="str">
        <f t="shared" si="123"/>
        <v>0</v>
      </c>
      <c r="AB139" s="37" t="str">
        <f t="shared" si="123"/>
        <v>0</v>
      </c>
      <c r="AC139" s="37" t="str">
        <f t="shared" si="123"/>
        <v>0</v>
      </c>
      <c r="AD139" s="37" t="str">
        <f t="shared" si="123"/>
        <v>0</v>
      </c>
      <c r="AE139" s="102"/>
      <c r="AF139" s="102"/>
    </row>
    <row r="140" spans="1:32" s="7" customFormat="1" ht="14.1" customHeight="1" x14ac:dyDescent="0.2">
      <c r="A140" s="7" t="s">
        <v>3</v>
      </c>
      <c r="B140" s="17"/>
      <c r="C140" s="122" t="s">
        <v>156</v>
      </c>
      <c r="D140" s="80">
        <f t="shared" ref="D140:R140" si="124">+D12-D106-D126</f>
        <v>0</v>
      </c>
      <c r="E140" s="80">
        <f t="shared" si="124"/>
        <v>0</v>
      </c>
      <c r="F140" s="80">
        <f t="shared" si="124"/>
        <v>0</v>
      </c>
      <c r="G140" s="80">
        <f t="shared" si="124"/>
        <v>0</v>
      </c>
      <c r="H140" s="80">
        <f t="shared" si="124"/>
        <v>0</v>
      </c>
      <c r="I140" s="80">
        <f t="shared" si="124"/>
        <v>0</v>
      </c>
      <c r="J140" s="80">
        <f t="shared" si="124"/>
        <v>0</v>
      </c>
      <c r="K140" s="80">
        <f t="shared" si="124"/>
        <v>0</v>
      </c>
      <c r="L140" s="80">
        <f t="shared" si="124"/>
        <v>0</v>
      </c>
      <c r="M140" s="80">
        <f t="shared" si="124"/>
        <v>0</v>
      </c>
      <c r="N140" s="80">
        <f t="shared" si="124"/>
        <v>0</v>
      </c>
      <c r="O140" s="80">
        <f t="shared" si="124"/>
        <v>0</v>
      </c>
      <c r="P140" s="80">
        <f t="shared" si="124"/>
        <v>0</v>
      </c>
      <c r="Q140" s="80">
        <f t="shared" si="124"/>
        <v>0</v>
      </c>
      <c r="R140" s="80">
        <f t="shared" si="124"/>
        <v>0</v>
      </c>
      <c r="S140" s="81" t="str">
        <f t="shared" si="109"/>
        <v>0</v>
      </c>
      <c r="T140" s="82" t="str">
        <f t="shared" si="110"/>
        <v>0</v>
      </c>
      <c r="U140" s="81" t="str">
        <f t="shared" si="111"/>
        <v>0</v>
      </c>
      <c r="V140" s="81" t="str">
        <f t="shared" si="112"/>
        <v>0</v>
      </c>
      <c r="W140" s="81" t="str">
        <f t="shared" si="113"/>
        <v>0</v>
      </c>
      <c r="X140" s="81" t="str">
        <f t="shared" si="114"/>
        <v>0</v>
      </c>
      <c r="Y140" s="81" t="str">
        <f t="shared" si="115"/>
        <v>0</v>
      </c>
      <c r="Z140" s="81" t="str">
        <f t="shared" si="116"/>
        <v>0</v>
      </c>
      <c r="AA140" s="81" t="str">
        <f t="shared" si="117"/>
        <v>0</v>
      </c>
      <c r="AB140" s="81" t="str">
        <f t="shared" si="118"/>
        <v>0</v>
      </c>
      <c r="AC140" s="81" t="str">
        <f t="shared" si="118"/>
        <v>0</v>
      </c>
      <c r="AD140" s="81" t="str">
        <f t="shared" si="118"/>
        <v>0</v>
      </c>
      <c r="AE140" s="100"/>
      <c r="AF140" s="100"/>
    </row>
    <row r="141" spans="1:32" s="9" customFormat="1" ht="14.1" customHeight="1" x14ac:dyDescent="0.2">
      <c r="A141" s="7" t="s">
        <v>3</v>
      </c>
      <c r="B141" s="17"/>
      <c r="C141" s="119" t="s">
        <v>157</v>
      </c>
      <c r="D141" s="77">
        <f t="shared" ref="D141:P141" si="125">+D142+D145+D148+D151</f>
        <v>0</v>
      </c>
      <c r="E141" s="77">
        <f t="shared" si="125"/>
        <v>0</v>
      </c>
      <c r="F141" s="77">
        <f t="shared" si="125"/>
        <v>0</v>
      </c>
      <c r="G141" s="77">
        <f t="shared" si="125"/>
        <v>0</v>
      </c>
      <c r="H141" s="77">
        <f t="shared" si="125"/>
        <v>0</v>
      </c>
      <c r="I141" s="77">
        <f t="shared" si="125"/>
        <v>0</v>
      </c>
      <c r="J141" s="77">
        <f t="shared" si="125"/>
        <v>0</v>
      </c>
      <c r="K141" s="77">
        <f t="shared" si="125"/>
        <v>0</v>
      </c>
      <c r="L141" s="77">
        <f t="shared" si="125"/>
        <v>0</v>
      </c>
      <c r="M141" s="77">
        <f t="shared" si="125"/>
        <v>0</v>
      </c>
      <c r="N141" s="77">
        <f t="shared" si="125"/>
        <v>0</v>
      </c>
      <c r="O141" s="77">
        <f t="shared" si="125"/>
        <v>0</v>
      </c>
      <c r="P141" s="77">
        <f t="shared" si="125"/>
        <v>0</v>
      </c>
      <c r="Q141" s="77">
        <f>+Q142+Q145+Q148+Q151</f>
        <v>0</v>
      </c>
      <c r="R141" s="77">
        <f>+R142+R145+R148+R151</f>
        <v>0</v>
      </c>
      <c r="S141" s="39" t="str">
        <f t="shared" si="109"/>
        <v>0</v>
      </c>
      <c r="T141" s="40" t="str">
        <f t="shared" si="110"/>
        <v>0</v>
      </c>
      <c r="U141" s="39" t="str">
        <f t="shared" si="111"/>
        <v>0</v>
      </c>
      <c r="V141" s="39" t="str">
        <f t="shared" si="112"/>
        <v>0</v>
      </c>
      <c r="W141" s="39" t="str">
        <f t="shared" si="113"/>
        <v>0</v>
      </c>
      <c r="X141" s="39" t="str">
        <f t="shared" si="114"/>
        <v>0</v>
      </c>
      <c r="Y141" s="39" t="str">
        <f t="shared" si="115"/>
        <v>0</v>
      </c>
      <c r="Z141" s="39" t="str">
        <f t="shared" si="116"/>
        <v>0</v>
      </c>
      <c r="AA141" s="39" t="str">
        <f t="shared" si="117"/>
        <v>0</v>
      </c>
      <c r="AB141" s="39" t="str">
        <f t="shared" si="118"/>
        <v>0</v>
      </c>
      <c r="AC141" s="39" t="str">
        <f t="shared" si="118"/>
        <v>0</v>
      </c>
      <c r="AD141" s="39" t="str">
        <f t="shared" si="118"/>
        <v>0</v>
      </c>
      <c r="AE141" s="102"/>
      <c r="AF141" s="102"/>
    </row>
    <row r="142" spans="1:32" s="9" customFormat="1" ht="13.5" customHeight="1" x14ac:dyDescent="0.2">
      <c r="A142" s="9" t="s">
        <v>3</v>
      </c>
      <c r="B142" s="15"/>
      <c r="C142" s="120" t="s">
        <v>158</v>
      </c>
      <c r="D142" s="90">
        <f>SUM(D143:D144)</f>
        <v>0</v>
      </c>
      <c r="E142" s="90">
        <f t="shared" ref="E142:R142" si="126">SUM(E143:E144)</f>
        <v>0</v>
      </c>
      <c r="F142" s="90">
        <f t="shared" si="126"/>
        <v>0</v>
      </c>
      <c r="G142" s="90">
        <f t="shared" si="126"/>
        <v>0</v>
      </c>
      <c r="H142" s="90">
        <f t="shared" si="126"/>
        <v>0</v>
      </c>
      <c r="I142" s="90">
        <f t="shared" si="126"/>
        <v>0</v>
      </c>
      <c r="J142" s="90">
        <f t="shared" si="126"/>
        <v>0</v>
      </c>
      <c r="K142" s="90">
        <f t="shared" si="126"/>
        <v>0</v>
      </c>
      <c r="L142" s="90">
        <f t="shared" si="126"/>
        <v>0</v>
      </c>
      <c r="M142" s="90">
        <f t="shared" si="126"/>
        <v>0</v>
      </c>
      <c r="N142" s="90">
        <f t="shared" si="126"/>
        <v>0</v>
      </c>
      <c r="O142" s="90">
        <f t="shared" si="126"/>
        <v>0</v>
      </c>
      <c r="P142" s="90">
        <f t="shared" si="126"/>
        <v>0</v>
      </c>
      <c r="Q142" s="90">
        <f t="shared" si="126"/>
        <v>0</v>
      </c>
      <c r="R142" s="90">
        <f t="shared" si="126"/>
        <v>0</v>
      </c>
      <c r="S142" s="37" t="str">
        <f t="shared" si="109"/>
        <v>0</v>
      </c>
      <c r="T142" s="38" t="str">
        <f t="shared" si="110"/>
        <v>0</v>
      </c>
      <c r="U142" s="37" t="str">
        <f t="shared" si="111"/>
        <v>0</v>
      </c>
      <c r="V142" s="37" t="str">
        <f t="shared" si="112"/>
        <v>0</v>
      </c>
      <c r="W142" s="37" t="str">
        <f t="shared" si="113"/>
        <v>0</v>
      </c>
      <c r="X142" s="37" t="str">
        <f t="shared" si="114"/>
        <v>0</v>
      </c>
      <c r="Y142" s="37" t="str">
        <f t="shared" si="115"/>
        <v>0</v>
      </c>
      <c r="Z142" s="37" t="str">
        <f t="shared" si="116"/>
        <v>0</v>
      </c>
      <c r="AA142" s="37" t="str">
        <f t="shared" si="117"/>
        <v>0</v>
      </c>
      <c r="AB142" s="37" t="str">
        <f t="shared" si="118"/>
        <v>0</v>
      </c>
      <c r="AC142" s="37" t="str">
        <f t="shared" si="118"/>
        <v>0</v>
      </c>
      <c r="AD142" s="37" t="str">
        <f t="shared" si="118"/>
        <v>0</v>
      </c>
      <c r="AE142" s="137"/>
      <c r="AF142" s="137"/>
    </row>
    <row r="143" spans="1:32" s="15" customFormat="1" ht="14.1" customHeight="1" x14ac:dyDescent="0.2">
      <c r="A143" s="15" t="s">
        <v>3</v>
      </c>
      <c r="B143" s="11"/>
      <c r="C143" s="121" t="s">
        <v>247</v>
      </c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37" t="str">
        <f t="shared" si="109"/>
        <v>0</v>
      </c>
      <c r="T143" s="38" t="str">
        <f t="shared" si="110"/>
        <v>0</v>
      </c>
      <c r="U143" s="37" t="str">
        <f t="shared" si="111"/>
        <v>0</v>
      </c>
      <c r="V143" s="37" t="str">
        <f t="shared" si="112"/>
        <v>0</v>
      </c>
      <c r="W143" s="37" t="str">
        <f t="shared" si="113"/>
        <v>0</v>
      </c>
      <c r="X143" s="37" t="str">
        <f t="shared" si="114"/>
        <v>0</v>
      </c>
      <c r="Y143" s="37" t="str">
        <f t="shared" si="115"/>
        <v>0</v>
      </c>
      <c r="Z143" s="37" t="str">
        <f t="shared" si="116"/>
        <v>0</v>
      </c>
      <c r="AA143" s="37" t="str">
        <f t="shared" si="117"/>
        <v>0</v>
      </c>
      <c r="AB143" s="37" t="str">
        <f t="shared" si="118"/>
        <v>0</v>
      </c>
      <c r="AC143" s="37" t="str">
        <f t="shared" si="118"/>
        <v>0</v>
      </c>
      <c r="AD143" s="37" t="str">
        <f t="shared" si="118"/>
        <v>0</v>
      </c>
      <c r="AE143" s="102"/>
      <c r="AF143" s="102"/>
    </row>
    <row r="144" spans="1:32" s="15" customFormat="1" ht="14.1" customHeight="1" x14ac:dyDescent="0.2">
      <c r="A144" s="15" t="s">
        <v>3</v>
      </c>
      <c r="B144" s="11"/>
      <c r="C144" s="121" t="s">
        <v>248</v>
      </c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37" t="str">
        <f t="shared" si="109"/>
        <v>0</v>
      </c>
      <c r="T144" s="38" t="str">
        <f t="shared" si="110"/>
        <v>0</v>
      </c>
      <c r="U144" s="37" t="str">
        <f t="shared" si="111"/>
        <v>0</v>
      </c>
      <c r="V144" s="37" t="str">
        <f t="shared" si="112"/>
        <v>0</v>
      </c>
      <c r="W144" s="37" t="str">
        <f t="shared" si="113"/>
        <v>0</v>
      </c>
      <c r="X144" s="37" t="str">
        <f t="shared" si="114"/>
        <v>0</v>
      </c>
      <c r="Y144" s="37" t="str">
        <f t="shared" si="115"/>
        <v>0</v>
      </c>
      <c r="Z144" s="37" t="str">
        <f t="shared" si="116"/>
        <v>0</v>
      </c>
      <c r="AA144" s="37" t="str">
        <f t="shared" si="117"/>
        <v>0</v>
      </c>
      <c r="AB144" s="37" t="str">
        <f t="shared" si="118"/>
        <v>0</v>
      </c>
      <c r="AC144" s="37" t="str">
        <f t="shared" si="118"/>
        <v>0</v>
      </c>
      <c r="AD144" s="37" t="str">
        <f t="shared" si="118"/>
        <v>0</v>
      </c>
      <c r="AE144" s="102"/>
      <c r="AF144" s="102"/>
    </row>
    <row r="145" spans="1:32" s="9" customFormat="1" ht="14.1" customHeight="1" x14ac:dyDescent="0.2">
      <c r="A145" s="9" t="s">
        <v>3</v>
      </c>
      <c r="B145" s="15"/>
      <c r="C145" s="120" t="s">
        <v>159</v>
      </c>
      <c r="D145" s="90">
        <f>SUM(D146:D147)</f>
        <v>0</v>
      </c>
      <c r="E145" s="90">
        <f t="shared" ref="E145:R145" si="127">SUM(E146:E147)</f>
        <v>0</v>
      </c>
      <c r="F145" s="90">
        <f t="shared" si="127"/>
        <v>0</v>
      </c>
      <c r="G145" s="90">
        <f t="shared" si="127"/>
        <v>0</v>
      </c>
      <c r="H145" s="90">
        <f t="shared" si="127"/>
        <v>0</v>
      </c>
      <c r="I145" s="90">
        <f t="shared" si="127"/>
        <v>0</v>
      </c>
      <c r="J145" s="90">
        <f t="shared" si="127"/>
        <v>0</v>
      </c>
      <c r="K145" s="90">
        <f t="shared" si="127"/>
        <v>0</v>
      </c>
      <c r="L145" s="90">
        <f t="shared" si="127"/>
        <v>0</v>
      </c>
      <c r="M145" s="90">
        <f t="shared" si="127"/>
        <v>0</v>
      </c>
      <c r="N145" s="90">
        <f t="shared" si="127"/>
        <v>0</v>
      </c>
      <c r="O145" s="90">
        <f t="shared" si="127"/>
        <v>0</v>
      </c>
      <c r="P145" s="90">
        <f t="shared" si="127"/>
        <v>0</v>
      </c>
      <c r="Q145" s="90">
        <f t="shared" si="127"/>
        <v>0</v>
      </c>
      <c r="R145" s="90">
        <f t="shared" si="127"/>
        <v>0</v>
      </c>
      <c r="S145" s="37" t="str">
        <f t="shared" si="109"/>
        <v>0</v>
      </c>
      <c r="T145" s="38" t="str">
        <f t="shared" si="110"/>
        <v>0</v>
      </c>
      <c r="U145" s="37" t="str">
        <f t="shared" si="111"/>
        <v>0</v>
      </c>
      <c r="V145" s="37" t="str">
        <f t="shared" si="112"/>
        <v>0</v>
      </c>
      <c r="W145" s="37" t="str">
        <f t="shared" si="113"/>
        <v>0</v>
      </c>
      <c r="X145" s="37" t="str">
        <f t="shared" si="114"/>
        <v>0</v>
      </c>
      <c r="Y145" s="37" t="str">
        <f t="shared" si="115"/>
        <v>0</v>
      </c>
      <c r="Z145" s="37" t="str">
        <f t="shared" si="116"/>
        <v>0</v>
      </c>
      <c r="AA145" s="37" t="str">
        <f t="shared" si="117"/>
        <v>0</v>
      </c>
      <c r="AB145" s="37" t="str">
        <f t="shared" si="118"/>
        <v>0</v>
      </c>
      <c r="AC145" s="37" t="str">
        <f t="shared" si="118"/>
        <v>0</v>
      </c>
      <c r="AD145" s="37" t="str">
        <f t="shared" si="118"/>
        <v>0</v>
      </c>
      <c r="AE145" s="137"/>
      <c r="AF145" s="137"/>
    </row>
    <row r="146" spans="1:32" s="15" customFormat="1" ht="14.1" customHeight="1" x14ac:dyDescent="0.2">
      <c r="A146" s="15" t="s">
        <v>3</v>
      </c>
      <c r="B146" s="11"/>
      <c r="C146" s="121" t="s">
        <v>249</v>
      </c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37" t="str">
        <f t="shared" si="109"/>
        <v>0</v>
      </c>
      <c r="T146" s="38" t="str">
        <f t="shared" si="110"/>
        <v>0</v>
      </c>
      <c r="U146" s="37" t="str">
        <f t="shared" si="111"/>
        <v>0</v>
      </c>
      <c r="V146" s="37" t="str">
        <f t="shared" si="112"/>
        <v>0</v>
      </c>
      <c r="W146" s="37" t="str">
        <f t="shared" si="113"/>
        <v>0</v>
      </c>
      <c r="X146" s="37" t="str">
        <f t="shared" si="114"/>
        <v>0</v>
      </c>
      <c r="Y146" s="37" t="str">
        <f t="shared" si="115"/>
        <v>0</v>
      </c>
      <c r="Z146" s="37" t="str">
        <f t="shared" si="116"/>
        <v>0</v>
      </c>
      <c r="AA146" s="37" t="str">
        <f t="shared" si="117"/>
        <v>0</v>
      </c>
      <c r="AB146" s="37" t="str">
        <f t="shared" si="118"/>
        <v>0</v>
      </c>
      <c r="AC146" s="37" t="str">
        <f t="shared" si="118"/>
        <v>0</v>
      </c>
      <c r="AD146" s="37" t="str">
        <f t="shared" si="118"/>
        <v>0</v>
      </c>
      <c r="AE146" s="102"/>
      <c r="AF146" s="102"/>
    </row>
    <row r="147" spans="1:32" s="15" customFormat="1" ht="14.1" customHeight="1" x14ac:dyDescent="0.2">
      <c r="A147" s="15" t="s">
        <v>3</v>
      </c>
      <c r="B147" s="11"/>
      <c r="C147" s="121" t="s">
        <v>250</v>
      </c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37" t="str">
        <f t="shared" si="109"/>
        <v>0</v>
      </c>
      <c r="T147" s="38" t="str">
        <f t="shared" si="110"/>
        <v>0</v>
      </c>
      <c r="U147" s="37" t="str">
        <f t="shared" si="111"/>
        <v>0</v>
      </c>
      <c r="V147" s="37" t="str">
        <f t="shared" si="112"/>
        <v>0</v>
      </c>
      <c r="W147" s="37" t="str">
        <f t="shared" si="113"/>
        <v>0</v>
      </c>
      <c r="X147" s="37" t="str">
        <f t="shared" si="114"/>
        <v>0</v>
      </c>
      <c r="Y147" s="37" t="str">
        <f t="shared" si="115"/>
        <v>0</v>
      </c>
      <c r="Z147" s="37" t="str">
        <f t="shared" si="116"/>
        <v>0</v>
      </c>
      <c r="AA147" s="37" t="str">
        <f t="shared" si="117"/>
        <v>0</v>
      </c>
      <c r="AB147" s="37" t="str">
        <f t="shared" si="118"/>
        <v>0</v>
      </c>
      <c r="AC147" s="37" t="str">
        <f t="shared" si="118"/>
        <v>0</v>
      </c>
      <c r="AD147" s="37" t="str">
        <f t="shared" si="118"/>
        <v>0</v>
      </c>
      <c r="AE147" s="102"/>
      <c r="AF147" s="102"/>
    </row>
    <row r="148" spans="1:32" s="9" customFormat="1" ht="14.1" customHeight="1" x14ac:dyDescent="0.2">
      <c r="A148" s="9" t="s">
        <v>3</v>
      </c>
      <c r="B148" s="15"/>
      <c r="C148" s="120" t="s">
        <v>151</v>
      </c>
      <c r="D148" s="90">
        <f>SUM(D149:D150)</f>
        <v>0</v>
      </c>
      <c r="E148" s="90">
        <f t="shared" ref="E148:R148" si="128">SUM(E149:E150)</f>
        <v>0</v>
      </c>
      <c r="F148" s="90">
        <f t="shared" si="128"/>
        <v>0</v>
      </c>
      <c r="G148" s="90">
        <f t="shared" si="128"/>
        <v>0</v>
      </c>
      <c r="H148" s="90">
        <f t="shared" si="128"/>
        <v>0</v>
      </c>
      <c r="I148" s="90">
        <f t="shared" si="128"/>
        <v>0</v>
      </c>
      <c r="J148" s="90">
        <f t="shared" si="128"/>
        <v>0</v>
      </c>
      <c r="K148" s="90">
        <f t="shared" si="128"/>
        <v>0</v>
      </c>
      <c r="L148" s="90">
        <f t="shared" si="128"/>
        <v>0</v>
      </c>
      <c r="M148" s="90">
        <f t="shared" si="128"/>
        <v>0</v>
      </c>
      <c r="N148" s="90">
        <f t="shared" si="128"/>
        <v>0</v>
      </c>
      <c r="O148" s="90">
        <f t="shared" si="128"/>
        <v>0</v>
      </c>
      <c r="P148" s="90">
        <f t="shared" si="128"/>
        <v>0</v>
      </c>
      <c r="Q148" s="90">
        <f t="shared" si="128"/>
        <v>0</v>
      </c>
      <c r="R148" s="90">
        <f t="shared" si="128"/>
        <v>0</v>
      </c>
      <c r="S148" s="37" t="str">
        <f t="shared" si="109"/>
        <v>0</v>
      </c>
      <c r="T148" s="38" t="str">
        <f t="shared" si="110"/>
        <v>0</v>
      </c>
      <c r="U148" s="37" t="str">
        <f t="shared" si="111"/>
        <v>0</v>
      </c>
      <c r="V148" s="37" t="str">
        <f t="shared" si="112"/>
        <v>0</v>
      </c>
      <c r="W148" s="37" t="str">
        <f t="shared" si="113"/>
        <v>0</v>
      </c>
      <c r="X148" s="37" t="str">
        <f t="shared" si="114"/>
        <v>0</v>
      </c>
      <c r="Y148" s="37" t="str">
        <f t="shared" si="115"/>
        <v>0</v>
      </c>
      <c r="Z148" s="37" t="str">
        <f t="shared" si="116"/>
        <v>0</v>
      </c>
      <c r="AA148" s="37" t="str">
        <f t="shared" si="117"/>
        <v>0</v>
      </c>
      <c r="AB148" s="37" t="str">
        <f t="shared" si="118"/>
        <v>0</v>
      </c>
      <c r="AC148" s="37" t="str">
        <f t="shared" si="118"/>
        <v>0</v>
      </c>
      <c r="AD148" s="37" t="str">
        <f t="shared" si="118"/>
        <v>0</v>
      </c>
      <c r="AE148" s="137"/>
      <c r="AF148" s="137"/>
    </row>
    <row r="149" spans="1:32" s="15" customFormat="1" ht="14.1" customHeight="1" x14ac:dyDescent="0.2">
      <c r="A149" s="15" t="s">
        <v>3</v>
      </c>
      <c r="B149" s="11"/>
      <c r="C149" s="121" t="s">
        <v>251</v>
      </c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37" t="str">
        <f t="shared" si="109"/>
        <v>0</v>
      </c>
      <c r="T149" s="38" t="str">
        <f t="shared" si="110"/>
        <v>0</v>
      </c>
      <c r="U149" s="37" t="str">
        <f t="shared" si="111"/>
        <v>0</v>
      </c>
      <c r="V149" s="37" t="str">
        <f t="shared" si="112"/>
        <v>0</v>
      </c>
      <c r="W149" s="37" t="str">
        <f t="shared" si="113"/>
        <v>0</v>
      </c>
      <c r="X149" s="37" t="str">
        <f t="shared" si="114"/>
        <v>0</v>
      </c>
      <c r="Y149" s="37" t="str">
        <f t="shared" si="115"/>
        <v>0</v>
      </c>
      <c r="Z149" s="37" t="str">
        <f t="shared" si="116"/>
        <v>0</v>
      </c>
      <c r="AA149" s="37" t="str">
        <f t="shared" si="117"/>
        <v>0</v>
      </c>
      <c r="AB149" s="37" t="str">
        <f t="shared" si="118"/>
        <v>0</v>
      </c>
      <c r="AC149" s="37" t="str">
        <f t="shared" si="118"/>
        <v>0</v>
      </c>
      <c r="AD149" s="37" t="str">
        <f t="shared" si="118"/>
        <v>0</v>
      </c>
      <c r="AE149" s="102"/>
      <c r="AF149" s="102"/>
    </row>
    <row r="150" spans="1:32" s="15" customFormat="1" ht="14.1" customHeight="1" x14ac:dyDescent="0.2">
      <c r="A150" s="15" t="s">
        <v>3</v>
      </c>
      <c r="B150" s="11"/>
      <c r="C150" s="121" t="s">
        <v>252</v>
      </c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37" t="str">
        <f t="shared" si="109"/>
        <v>0</v>
      </c>
      <c r="T150" s="38" t="str">
        <f t="shared" si="110"/>
        <v>0</v>
      </c>
      <c r="U150" s="37" t="str">
        <f t="shared" si="111"/>
        <v>0</v>
      </c>
      <c r="V150" s="37" t="str">
        <f t="shared" si="112"/>
        <v>0</v>
      </c>
      <c r="W150" s="37" t="str">
        <f t="shared" si="113"/>
        <v>0</v>
      </c>
      <c r="X150" s="37" t="str">
        <f t="shared" si="114"/>
        <v>0</v>
      </c>
      <c r="Y150" s="37" t="str">
        <f t="shared" si="115"/>
        <v>0</v>
      </c>
      <c r="Z150" s="37" t="str">
        <f t="shared" si="116"/>
        <v>0</v>
      </c>
      <c r="AA150" s="37" t="str">
        <f t="shared" si="117"/>
        <v>0</v>
      </c>
      <c r="AB150" s="37" t="str">
        <f t="shared" si="118"/>
        <v>0</v>
      </c>
      <c r="AC150" s="37" t="str">
        <f t="shared" si="118"/>
        <v>0</v>
      </c>
      <c r="AD150" s="37" t="str">
        <f t="shared" si="118"/>
        <v>0</v>
      </c>
      <c r="AE150" s="102"/>
      <c r="AF150" s="102"/>
    </row>
    <row r="151" spans="1:32" s="15" customFormat="1" ht="14.1" customHeight="1" x14ac:dyDescent="0.2">
      <c r="A151" s="15" t="s">
        <v>3</v>
      </c>
      <c r="C151" s="120" t="s">
        <v>190</v>
      </c>
      <c r="D151" s="90">
        <f>SUM(D152:D153)</f>
        <v>0</v>
      </c>
      <c r="E151" s="90">
        <f t="shared" ref="E151:R151" si="129">SUM(E152:E153)</f>
        <v>0</v>
      </c>
      <c r="F151" s="90">
        <f t="shared" si="129"/>
        <v>0</v>
      </c>
      <c r="G151" s="90">
        <f t="shared" si="129"/>
        <v>0</v>
      </c>
      <c r="H151" s="90">
        <f t="shared" si="129"/>
        <v>0</v>
      </c>
      <c r="I151" s="90">
        <f t="shared" si="129"/>
        <v>0</v>
      </c>
      <c r="J151" s="90">
        <f t="shared" si="129"/>
        <v>0</v>
      </c>
      <c r="K151" s="90">
        <f t="shared" si="129"/>
        <v>0</v>
      </c>
      <c r="L151" s="90">
        <f t="shared" si="129"/>
        <v>0</v>
      </c>
      <c r="M151" s="90">
        <f t="shared" si="129"/>
        <v>0</v>
      </c>
      <c r="N151" s="90">
        <f t="shared" si="129"/>
        <v>0</v>
      </c>
      <c r="O151" s="90">
        <f t="shared" si="129"/>
        <v>0</v>
      </c>
      <c r="P151" s="90">
        <f t="shared" si="129"/>
        <v>0</v>
      </c>
      <c r="Q151" s="90">
        <f t="shared" si="129"/>
        <v>0</v>
      </c>
      <c r="R151" s="90">
        <f t="shared" si="129"/>
        <v>0</v>
      </c>
      <c r="S151" s="37" t="str">
        <f t="shared" ref="S151:AD153" si="130">IF(F151=0,"0",G151/F151-1)</f>
        <v>0</v>
      </c>
      <c r="T151" s="38" t="str">
        <f t="shared" si="130"/>
        <v>0</v>
      </c>
      <c r="U151" s="37" t="str">
        <f t="shared" si="130"/>
        <v>0</v>
      </c>
      <c r="V151" s="37" t="str">
        <f t="shared" si="130"/>
        <v>0</v>
      </c>
      <c r="W151" s="37" t="str">
        <f t="shared" si="130"/>
        <v>0</v>
      </c>
      <c r="X151" s="37" t="str">
        <f t="shared" si="130"/>
        <v>0</v>
      </c>
      <c r="Y151" s="37" t="str">
        <f t="shared" si="130"/>
        <v>0</v>
      </c>
      <c r="Z151" s="37" t="str">
        <f t="shared" si="130"/>
        <v>0</v>
      </c>
      <c r="AA151" s="37" t="str">
        <f t="shared" si="130"/>
        <v>0</v>
      </c>
      <c r="AB151" s="37" t="str">
        <f t="shared" si="130"/>
        <v>0</v>
      </c>
      <c r="AC151" s="37" t="str">
        <f t="shared" si="130"/>
        <v>0</v>
      </c>
      <c r="AD151" s="37" t="str">
        <f t="shared" si="130"/>
        <v>0</v>
      </c>
      <c r="AE151" s="137"/>
      <c r="AF151" s="137"/>
    </row>
    <row r="152" spans="1:32" s="15" customFormat="1" ht="14.1" customHeight="1" x14ac:dyDescent="0.2">
      <c r="A152" s="12"/>
      <c r="B152" s="13"/>
      <c r="C152" s="121" t="s">
        <v>251</v>
      </c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37" t="str">
        <f t="shared" si="130"/>
        <v>0</v>
      </c>
      <c r="T152" s="38" t="str">
        <f t="shared" si="130"/>
        <v>0</v>
      </c>
      <c r="U152" s="37" t="str">
        <f t="shared" si="130"/>
        <v>0</v>
      </c>
      <c r="V152" s="37" t="str">
        <f t="shared" si="130"/>
        <v>0</v>
      </c>
      <c r="W152" s="37" t="str">
        <f t="shared" si="130"/>
        <v>0</v>
      </c>
      <c r="X152" s="37" t="str">
        <f t="shared" si="130"/>
        <v>0</v>
      </c>
      <c r="Y152" s="37" t="str">
        <f t="shared" si="130"/>
        <v>0</v>
      </c>
      <c r="Z152" s="37" t="str">
        <f t="shared" si="130"/>
        <v>0</v>
      </c>
      <c r="AA152" s="37" t="str">
        <f t="shared" si="130"/>
        <v>0</v>
      </c>
      <c r="AB152" s="37" t="str">
        <f t="shared" si="130"/>
        <v>0</v>
      </c>
      <c r="AC152" s="37" t="str">
        <f t="shared" si="130"/>
        <v>0</v>
      </c>
      <c r="AD152" s="37" t="str">
        <f t="shared" si="130"/>
        <v>0</v>
      </c>
      <c r="AE152" s="102"/>
      <c r="AF152" s="102"/>
    </row>
    <row r="153" spans="1:32" s="15" customFormat="1" ht="14.1" customHeight="1" thickBot="1" x14ac:dyDescent="0.25">
      <c r="A153" s="12"/>
      <c r="B153" s="13"/>
      <c r="C153" s="121" t="s">
        <v>252</v>
      </c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37" t="str">
        <f t="shared" si="130"/>
        <v>0</v>
      </c>
      <c r="T153" s="38" t="str">
        <f t="shared" si="130"/>
        <v>0</v>
      </c>
      <c r="U153" s="37" t="str">
        <f t="shared" si="130"/>
        <v>0</v>
      </c>
      <c r="V153" s="37" t="str">
        <f t="shared" si="130"/>
        <v>0</v>
      </c>
      <c r="W153" s="37" t="str">
        <f t="shared" si="130"/>
        <v>0</v>
      </c>
      <c r="X153" s="37" t="str">
        <f t="shared" si="130"/>
        <v>0</v>
      </c>
      <c r="Y153" s="37" t="str">
        <f t="shared" si="130"/>
        <v>0</v>
      </c>
      <c r="Z153" s="37" t="str">
        <f t="shared" si="130"/>
        <v>0</v>
      </c>
      <c r="AA153" s="37" t="str">
        <f t="shared" si="130"/>
        <v>0</v>
      </c>
      <c r="AB153" s="37" t="str">
        <f t="shared" si="130"/>
        <v>0</v>
      </c>
      <c r="AC153" s="37" t="str">
        <f t="shared" si="130"/>
        <v>0</v>
      </c>
      <c r="AD153" s="37" t="str">
        <f t="shared" si="130"/>
        <v>0</v>
      </c>
      <c r="AE153" s="102"/>
      <c r="AF153" s="102"/>
    </row>
    <row r="154" spans="1:32" s="7" customFormat="1" ht="14.1" customHeight="1" thickTop="1" thickBot="1" x14ac:dyDescent="0.25">
      <c r="A154" s="7" t="s">
        <v>3</v>
      </c>
      <c r="B154" s="17"/>
      <c r="C154" s="123" t="s">
        <v>160</v>
      </c>
      <c r="D154" s="83">
        <f t="shared" ref="D154:P154" si="131">+D140-D141</f>
        <v>0</v>
      </c>
      <c r="E154" s="83">
        <f t="shared" si="131"/>
        <v>0</v>
      </c>
      <c r="F154" s="83">
        <f t="shared" si="131"/>
        <v>0</v>
      </c>
      <c r="G154" s="83">
        <f t="shared" si="131"/>
        <v>0</v>
      </c>
      <c r="H154" s="83">
        <f t="shared" si="131"/>
        <v>0</v>
      </c>
      <c r="I154" s="83">
        <f t="shared" si="131"/>
        <v>0</v>
      </c>
      <c r="J154" s="83">
        <f t="shared" si="131"/>
        <v>0</v>
      </c>
      <c r="K154" s="83">
        <f t="shared" si="131"/>
        <v>0</v>
      </c>
      <c r="L154" s="83">
        <f t="shared" si="131"/>
        <v>0</v>
      </c>
      <c r="M154" s="83">
        <f t="shared" si="131"/>
        <v>0</v>
      </c>
      <c r="N154" s="83">
        <f t="shared" si="131"/>
        <v>0</v>
      </c>
      <c r="O154" s="83">
        <f t="shared" si="131"/>
        <v>0</v>
      </c>
      <c r="P154" s="83">
        <f t="shared" si="131"/>
        <v>0</v>
      </c>
      <c r="Q154" s="83">
        <f>+Q140-Q141</f>
        <v>0</v>
      </c>
      <c r="R154" s="83">
        <f>+R140-R141</f>
        <v>0</v>
      </c>
      <c r="S154" s="84" t="str">
        <f t="shared" ref="S154:AD161" si="132">IF(F154=0,"0",G154/F154-1)</f>
        <v>0</v>
      </c>
      <c r="T154" s="85" t="str">
        <f t="shared" si="132"/>
        <v>0</v>
      </c>
      <c r="U154" s="84" t="str">
        <f t="shared" si="132"/>
        <v>0</v>
      </c>
      <c r="V154" s="84" t="str">
        <f t="shared" si="132"/>
        <v>0</v>
      </c>
      <c r="W154" s="84" t="str">
        <f t="shared" si="132"/>
        <v>0</v>
      </c>
      <c r="X154" s="84" t="str">
        <f t="shared" si="132"/>
        <v>0</v>
      </c>
      <c r="Y154" s="84" t="str">
        <f t="shared" si="132"/>
        <v>0</v>
      </c>
      <c r="Z154" s="84" t="str">
        <f t="shared" si="132"/>
        <v>0</v>
      </c>
      <c r="AA154" s="84" t="str">
        <f t="shared" si="132"/>
        <v>0</v>
      </c>
      <c r="AB154" s="84" t="str">
        <f t="shared" si="132"/>
        <v>0</v>
      </c>
      <c r="AC154" s="84" t="str">
        <f t="shared" si="132"/>
        <v>0</v>
      </c>
      <c r="AD154" s="84" t="str">
        <f t="shared" si="132"/>
        <v>0</v>
      </c>
      <c r="AE154" s="100"/>
      <c r="AF154" s="100"/>
    </row>
    <row r="155" spans="1:32" s="7" customFormat="1" ht="14.1" customHeight="1" thickTop="1" x14ac:dyDescent="0.2">
      <c r="A155" s="7" t="s">
        <v>3</v>
      </c>
      <c r="B155" s="17"/>
      <c r="C155" s="124" t="s">
        <v>161</v>
      </c>
      <c r="D155" s="86">
        <f t="shared" ref="D155:P155" si="133">+D156-D158</f>
        <v>0</v>
      </c>
      <c r="E155" s="86">
        <f t="shared" si="133"/>
        <v>0</v>
      </c>
      <c r="F155" s="86">
        <f t="shared" si="133"/>
        <v>0</v>
      </c>
      <c r="G155" s="86">
        <f t="shared" si="133"/>
        <v>0</v>
      </c>
      <c r="H155" s="86">
        <f t="shared" si="133"/>
        <v>0</v>
      </c>
      <c r="I155" s="86">
        <f t="shared" si="133"/>
        <v>0</v>
      </c>
      <c r="J155" s="86">
        <f t="shared" si="133"/>
        <v>0</v>
      </c>
      <c r="K155" s="86">
        <f t="shared" si="133"/>
        <v>0</v>
      </c>
      <c r="L155" s="86">
        <f t="shared" si="133"/>
        <v>0</v>
      </c>
      <c r="M155" s="86">
        <f t="shared" si="133"/>
        <v>0</v>
      </c>
      <c r="N155" s="86">
        <f t="shared" si="133"/>
        <v>0</v>
      </c>
      <c r="O155" s="86">
        <f t="shared" si="133"/>
        <v>0</v>
      </c>
      <c r="P155" s="86">
        <f t="shared" si="133"/>
        <v>0</v>
      </c>
      <c r="Q155" s="86">
        <f>+Q156-Q158</f>
        <v>0</v>
      </c>
      <c r="R155" s="86">
        <f>+R156-R158</f>
        <v>0</v>
      </c>
      <c r="S155" s="87" t="str">
        <f t="shared" si="132"/>
        <v>0</v>
      </c>
      <c r="T155" s="88" t="str">
        <f t="shared" si="132"/>
        <v>0</v>
      </c>
      <c r="U155" s="87" t="str">
        <f t="shared" si="132"/>
        <v>0</v>
      </c>
      <c r="V155" s="87" t="str">
        <f t="shared" si="132"/>
        <v>0</v>
      </c>
      <c r="W155" s="87" t="str">
        <f t="shared" si="132"/>
        <v>0</v>
      </c>
      <c r="X155" s="87" t="str">
        <f t="shared" si="132"/>
        <v>0</v>
      </c>
      <c r="Y155" s="87" t="str">
        <f t="shared" si="132"/>
        <v>0</v>
      </c>
      <c r="Z155" s="87" t="str">
        <f t="shared" si="132"/>
        <v>0</v>
      </c>
      <c r="AA155" s="87" t="str">
        <f t="shared" si="132"/>
        <v>0</v>
      </c>
      <c r="AB155" s="87" t="str">
        <f t="shared" si="132"/>
        <v>0</v>
      </c>
      <c r="AC155" s="87" t="str">
        <f t="shared" si="132"/>
        <v>0</v>
      </c>
      <c r="AD155" s="87" t="str">
        <f t="shared" si="132"/>
        <v>0</v>
      </c>
      <c r="AE155" s="100"/>
      <c r="AF155" s="100"/>
    </row>
    <row r="156" spans="1:32" s="9" customFormat="1" ht="14.1" customHeight="1" x14ac:dyDescent="0.2">
      <c r="A156" s="9" t="s">
        <v>3</v>
      </c>
      <c r="B156" s="15"/>
      <c r="C156" s="120" t="s">
        <v>162</v>
      </c>
      <c r="D156" s="138">
        <f>+D157</f>
        <v>0</v>
      </c>
      <c r="E156" s="93">
        <f t="shared" ref="E156:R156" si="134">+E157</f>
        <v>0</v>
      </c>
      <c r="F156" s="93">
        <f t="shared" si="134"/>
        <v>0</v>
      </c>
      <c r="G156" s="93">
        <f t="shared" si="134"/>
        <v>0</v>
      </c>
      <c r="H156" s="93">
        <f t="shared" si="134"/>
        <v>0</v>
      </c>
      <c r="I156" s="93">
        <f t="shared" si="134"/>
        <v>0</v>
      </c>
      <c r="J156" s="93">
        <f t="shared" si="134"/>
        <v>0</v>
      </c>
      <c r="K156" s="93">
        <f t="shared" si="134"/>
        <v>0</v>
      </c>
      <c r="L156" s="93">
        <f t="shared" si="134"/>
        <v>0</v>
      </c>
      <c r="M156" s="93">
        <f t="shared" si="134"/>
        <v>0</v>
      </c>
      <c r="N156" s="93">
        <f t="shared" si="134"/>
        <v>0</v>
      </c>
      <c r="O156" s="93">
        <f t="shared" si="134"/>
        <v>0</v>
      </c>
      <c r="P156" s="93">
        <f t="shared" si="134"/>
        <v>0</v>
      </c>
      <c r="Q156" s="93">
        <f t="shared" si="134"/>
        <v>0</v>
      </c>
      <c r="R156" s="93">
        <f t="shared" si="134"/>
        <v>0</v>
      </c>
      <c r="S156" s="37" t="str">
        <f t="shared" si="132"/>
        <v>0</v>
      </c>
      <c r="T156" s="38" t="str">
        <f t="shared" si="132"/>
        <v>0</v>
      </c>
      <c r="U156" s="37" t="str">
        <f t="shared" si="132"/>
        <v>0</v>
      </c>
      <c r="V156" s="37" t="str">
        <f t="shared" si="132"/>
        <v>0</v>
      </c>
      <c r="W156" s="37" t="str">
        <f t="shared" si="132"/>
        <v>0</v>
      </c>
      <c r="X156" s="37" t="str">
        <f t="shared" si="132"/>
        <v>0</v>
      </c>
      <c r="Y156" s="37" t="str">
        <f t="shared" si="132"/>
        <v>0</v>
      </c>
      <c r="Z156" s="37" t="str">
        <f t="shared" si="132"/>
        <v>0</v>
      </c>
      <c r="AA156" s="37" t="str">
        <f t="shared" si="132"/>
        <v>0</v>
      </c>
      <c r="AB156" s="37" t="str">
        <f t="shared" si="132"/>
        <v>0</v>
      </c>
      <c r="AC156" s="37" t="str">
        <f t="shared" si="132"/>
        <v>0</v>
      </c>
      <c r="AD156" s="37" t="str">
        <f t="shared" si="132"/>
        <v>0</v>
      </c>
      <c r="AE156" s="136"/>
      <c r="AF156" s="136"/>
    </row>
    <row r="157" spans="1:32" s="15" customFormat="1" ht="14.1" customHeight="1" x14ac:dyDescent="0.2">
      <c r="A157" s="15" t="s">
        <v>3</v>
      </c>
      <c r="B157" s="11"/>
      <c r="C157" s="121" t="s">
        <v>253</v>
      </c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37" t="str">
        <f t="shared" si="132"/>
        <v>0</v>
      </c>
      <c r="T157" s="38" t="str">
        <f t="shared" si="132"/>
        <v>0</v>
      </c>
      <c r="U157" s="37" t="str">
        <f t="shared" si="132"/>
        <v>0</v>
      </c>
      <c r="V157" s="37" t="str">
        <f t="shared" si="132"/>
        <v>0</v>
      </c>
      <c r="W157" s="37" t="str">
        <f t="shared" si="132"/>
        <v>0</v>
      </c>
      <c r="X157" s="37" t="str">
        <f t="shared" si="132"/>
        <v>0</v>
      </c>
      <c r="Y157" s="37" t="str">
        <f t="shared" si="132"/>
        <v>0</v>
      </c>
      <c r="Z157" s="37" t="str">
        <f t="shared" si="132"/>
        <v>0</v>
      </c>
      <c r="AA157" s="37" t="str">
        <f t="shared" si="132"/>
        <v>0</v>
      </c>
      <c r="AB157" s="37" t="str">
        <f t="shared" si="132"/>
        <v>0</v>
      </c>
      <c r="AC157" s="37" t="str">
        <f t="shared" si="132"/>
        <v>0</v>
      </c>
      <c r="AD157" s="37" t="str">
        <f t="shared" si="132"/>
        <v>0</v>
      </c>
      <c r="AE157" s="101"/>
      <c r="AF157" s="101"/>
    </row>
    <row r="158" spans="1:32" s="9" customFormat="1" ht="14.1" customHeight="1" x14ac:dyDescent="0.2">
      <c r="A158" s="9" t="s">
        <v>3</v>
      </c>
      <c r="B158" s="15"/>
      <c r="C158" s="120" t="s">
        <v>163</v>
      </c>
      <c r="D158" s="138">
        <f>SUM(D159:D160)</f>
        <v>0</v>
      </c>
      <c r="E158" s="93">
        <f t="shared" ref="E158:R158" si="135">SUM(E159:E160)</f>
        <v>0</v>
      </c>
      <c r="F158" s="93">
        <f t="shared" si="135"/>
        <v>0</v>
      </c>
      <c r="G158" s="93">
        <f t="shared" si="135"/>
        <v>0</v>
      </c>
      <c r="H158" s="93">
        <f t="shared" si="135"/>
        <v>0</v>
      </c>
      <c r="I158" s="93">
        <f t="shared" si="135"/>
        <v>0</v>
      </c>
      <c r="J158" s="93">
        <f t="shared" si="135"/>
        <v>0</v>
      </c>
      <c r="K158" s="93">
        <f t="shared" si="135"/>
        <v>0</v>
      </c>
      <c r="L158" s="93">
        <f t="shared" si="135"/>
        <v>0</v>
      </c>
      <c r="M158" s="93">
        <f t="shared" si="135"/>
        <v>0</v>
      </c>
      <c r="N158" s="93">
        <f t="shared" si="135"/>
        <v>0</v>
      </c>
      <c r="O158" s="93">
        <f t="shared" si="135"/>
        <v>0</v>
      </c>
      <c r="P158" s="93">
        <f t="shared" si="135"/>
        <v>0</v>
      </c>
      <c r="Q158" s="93">
        <f t="shared" si="135"/>
        <v>0</v>
      </c>
      <c r="R158" s="93">
        <f t="shared" si="135"/>
        <v>0</v>
      </c>
      <c r="S158" s="37" t="str">
        <f t="shared" si="132"/>
        <v>0</v>
      </c>
      <c r="T158" s="38" t="str">
        <f t="shared" si="132"/>
        <v>0</v>
      </c>
      <c r="U158" s="37" t="str">
        <f t="shared" si="132"/>
        <v>0</v>
      </c>
      <c r="V158" s="37" t="str">
        <f t="shared" si="132"/>
        <v>0</v>
      </c>
      <c r="W158" s="37" t="str">
        <f t="shared" si="132"/>
        <v>0</v>
      </c>
      <c r="X158" s="37" t="str">
        <f t="shared" si="132"/>
        <v>0</v>
      </c>
      <c r="Y158" s="37" t="str">
        <f t="shared" si="132"/>
        <v>0</v>
      </c>
      <c r="Z158" s="37" t="str">
        <f t="shared" si="132"/>
        <v>0</v>
      </c>
      <c r="AA158" s="37" t="str">
        <f t="shared" si="132"/>
        <v>0</v>
      </c>
      <c r="AB158" s="37" t="str">
        <f t="shared" si="132"/>
        <v>0</v>
      </c>
      <c r="AC158" s="37" t="str">
        <f t="shared" si="132"/>
        <v>0</v>
      </c>
      <c r="AD158" s="37" t="str">
        <f t="shared" si="132"/>
        <v>0</v>
      </c>
      <c r="AE158" s="136"/>
      <c r="AF158" s="136"/>
    </row>
    <row r="159" spans="1:32" s="15" customFormat="1" ht="14.1" customHeight="1" x14ac:dyDescent="0.2">
      <c r="A159" s="12" t="s">
        <v>3</v>
      </c>
      <c r="B159" s="13"/>
      <c r="C159" s="121" t="s">
        <v>254</v>
      </c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37" t="str">
        <f t="shared" si="132"/>
        <v>0</v>
      </c>
      <c r="T159" s="38" t="str">
        <f t="shared" si="132"/>
        <v>0</v>
      </c>
      <c r="U159" s="37" t="str">
        <f t="shared" si="132"/>
        <v>0</v>
      </c>
      <c r="V159" s="37" t="str">
        <f t="shared" si="132"/>
        <v>0</v>
      </c>
      <c r="W159" s="37" t="str">
        <f t="shared" si="132"/>
        <v>0</v>
      </c>
      <c r="X159" s="37" t="str">
        <f t="shared" si="132"/>
        <v>0</v>
      </c>
      <c r="Y159" s="37" t="str">
        <f t="shared" si="132"/>
        <v>0</v>
      </c>
      <c r="Z159" s="37" t="str">
        <f t="shared" si="132"/>
        <v>0</v>
      </c>
      <c r="AA159" s="37" t="str">
        <f t="shared" si="132"/>
        <v>0</v>
      </c>
      <c r="AB159" s="37" t="str">
        <f t="shared" si="132"/>
        <v>0</v>
      </c>
      <c r="AC159" s="37" t="str">
        <f t="shared" si="132"/>
        <v>0</v>
      </c>
      <c r="AD159" s="37" t="str">
        <f t="shared" si="132"/>
        <v>0</v>
      </c>
      <c r="AE159" s="101"/>
      <c r="AF159" s="101"/>
    </row>
    <row r="160" spans="1:32" s="15" customFormat="1" ht="14.1" customHeight="1" thickBot="1" x14ac:dyDescent="0.25">
      <c r="A160" s="12" t="s">
        <v>3</v>
      </c>
      <c r="B160" s="13"/>
      <c r="C160" s="125" t="s">
        <v>255</v>
      </c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37" t="str">
        <f t="shared" si="132"/>
        <v>0</v>
      </c>
      <c r="T160" s="38" t="str">
        <f t="shared" si="132"/>
        <v>0</v>
      </c>
      <c r="U160" s="37" t="str">
        <f t="shared" si="132"/>
        <v>0</v>
      </c>
      <c r="V160" s="37" t="str">
        <f t="shared" si="132"/>
        <v>0</v>
      </c>
      <c r="W160" s="37" t="str">
        <f t="shared" si="132"/>
        <v>0</v>
      </c>
      <c r="X160" s="37" t="str">
        <f t="shared" si="132"/>
        <v>0</v>
      </c>
      <c r="Y160" s="37" t="str">
        <f t="shared" si="132"/>
        <v>0</v>
      </c>
      <c r="Z160" s="37" t="str">
        <f t="shared" si="132"/>
        <v>0</v>
      </c>
      <c r="AA160" s="37" t="str">
        <f t="shared" si="132"/>
        <v>0</v>
      </c>
      <c r="AB160" s="37" t="str">
        <f t="shared" si="132"/>
        <v>0</v>
      </c>
      <c r="AC160" s="37" t="str">
        <f t="shared" si="132"/>
        <v>0</v>
      </c>
      <c r="AD160" s="37" t="str">
        <f t="shared" si="132"/>
        <v>0</v>
      </c>
      <c r="AE160" s="101"/>
      <c r="AF160" s="101"/>
    </row>
    <row r="161" spans="1:32" ht="14.1" customHeight="1" thickTop="1" thickBot="1" x14ac:dyDescent="0.3">
      <c r="A161" s="1" t="s">
        <v>3</v>
      </c>
      <c r="C161" s="126" t="s">
        <v>164</v>
      </c>
      <c r="D161" s="97">
        <f t="shared" ref="D161:P161" si="136">+D154+D155</f>
        <v>0</v>
      </c>
      <c r="E161" s="97">
        <f t="shared" si="136"/>
        <v>0</v>
      </c>
      <c r="F161" s="97">
        <f t="shared" si="136"/>
        <v>0</v>
      </c>
      <c r="G161" s="97">
        <f t="shared" si="136"/>
        <v>0</v>
      </c>
      <c r="H161" s="97">
        <f t="shared" si="136"/>
        <v>0</v>
      </c>
      <c r="I161" s="97">
        <f t="shared" si="136"/>
        <v>0</v>
      </c>
      <c r="J161" s="97">
        <f t="shared" si="136"/>
        <v>0</v>
      </c>
      <c r="K161" s="97">
        <f t="shared" si="136"/>
        <v>0</v>
      </c>
      <c r="L161" s="97">
        <f t="shared" si="136"/>
        <v>0</v>
      </c>
      <c r="M161" s="97">
        <f t="shared" si="136"/>
        <v>0</v>
      </c>
      <c r="N161" s="97">
        <f t="shared" si="136"/>
        <v>0</v>
      </c>
      <c r="O161" s="97">
        <f t="shared" si="136"/>
        <v>0</v>
      </c>
      <c r="P161" s="97">
        <f t="shared" si="136"/>
        <v>0</v>
      </c>
      <c r="Q161" s="97">
        <f>+Q154+Q155</f>
        <v>0</v>
      </c>
      <c r="R161" s="97">
        <f>+R154+R155</f>
        <v>0</v>
      </c>
      <c r="S161" s="89" t="str">
        <f t="shared" si="132"/>
        <v>0</v>
      </c>
      <c r="T161" s="89" t="str">
        <f t="shared" si="132"/>
        <v>0</v>
      </c>
      <c r="U161" s="89" t="str">
        <f t="shared" si="132"/>
        <v>0</v>
      </c>
      <c r="V161" s="89" t="str">
        <f t="shared" si="132"/>
        <v>0</v>
      </c>
      <c r="W161" s="89" t="str">
        <f t="shared" si="132"/>
        <v>0</v>
      </c>
      <c r="X161" s="89" t="str">
        <f t="shared" si="132"/>
        <v>0</v>
      </c>
      <c r="Y161" s="89" t="str">
        <f t="shared" si="132"/>
        <v>0</v>
      </c>
      <c r="Z161" s="89" t="str">
        <f t="shared" si="132"/>
        <v>0</v>
      </c>
      <c r="AA161" s="89" t="str">
        <f t="shared" si="132"/>
        <v>0</v>
      </c>
      <c r="AB161" s="89" t="str">
        <f t="shared" si="132"/>
        <v>0</v>
      </c>
      <c r="AC161" s="89" t="str">
        <f t="shared" si="132"/>
        <v>0</v>
      </c>
      <c r="AD161" s="89" t="str">
        <f t="shared" si="132"/>
        <v>0</v>
      </c>
      <c r="AE161" s="103"/>
      <c r="AF161" s="103"/>
    </row>
    <row r="162" spans="1:32" ht="14.1" customHeight="1" x14ac:dyDescent="0.2">
      <c r="C162" s="127" t="s">
        <v>303</v>
      </c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1:32" ht="36" customHeight="1" x14ac:dyDescent="0.2">
      <c r="C163" s="127" t="s">
        <v>179</v>
      </c>
      <c r="D163" s="48" t="s">
        <v>181</v>
      </c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1:32" ht="45" customHeight="1" x14ac:dyDescent="0.2">
      <c r="C164" s="127" t="s">
        <v>180</v>
      </c>
      <c r="D164" s="48" t="s">
        <v>181</v>
      </c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1:32" ht="14.1" customHeight="1" x14ac:dyDescent="0.2">
      <c r="C165" s="12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1:32" ht="14.1" customHeight="1" x14ac:dyDescent="0.2"/>
    <row r="167" spans="1:32" ht="14.1" customHeight="1" x14ac:dyDescent="0.2"/>
    <row r="168" spans="1:32" ht="14.1" customHeight="1" x14ac:dyDescent="0.2"/>
    <row r="169" spans="1:32" ht="14.1" customHeight="1" x14ac:dyDescent="0.2"/>
    <row r="170" spans="1:32" ht="14.1" customHeight="1" x14ac:dyDescent="0.2"/>
    <row r="171" spans="1:32" ht="14.1" customHeight="1" x14ac:dyDescent="0.2"/>
    <row r="172" spans="1:32" ht="14.1" customHeight="1" x14ac:dyDescent="0.2"/>
    <row r="173" spans="1:32" ht="14.1" customHeight="1" x14ac:dyDescent="0.2"/>
    <row r="174" spans="1:32" ht="14.1" customHeight="1" x14ac:dyDescent="0.2"/>
    <row r="175" spans="1:32" ht="14.1" customHeight="1" x14ac:dyDescent="0.2"/>
    <row r="176" spans="1:32" ht="14.1" customHeight="1" x14ac:dyDescent="0.2"/>
    <row r="177" spans="1:18" ht="14.1" customHeight="1" x14ac:dyDescent="0.2"/>
    <row r="178" spans="1:18" ht="14.1" customHeight="1" x14ac:dyDescent="0.2"/>
    <row r="179" spans="1:18" ht="14.1" customHeight="1" x14ac:dyDescent="0.2"/>
    <row r="180" spans="1:18" ht="14.1" customHeight="1" x14ac:dyDescent="0.2"/>
    <row r="181" spans="1:18" ht="14.1" customHeight="1" x14ac:dyDescent="0.2"/>
    <row r="182" spans="1:18" ht="14.1" customHeight="1" x14ac:dyDescent="0.2"/>
    <row r="183" spans="1:18" ht="14.1" customHeight="1" x14ac:dyDescent="0.2"/>
    <row r="184" spans="1:18" ht="14.1" customHeight="1" x14ac:dyDescent="0.2"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ht="14.1" customHeight="1" x14ac:dyDescent="0.2"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ht="14.1" customHeight="1" x14ac:dyDescent="0.2"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ht="14.1" customHeight="1" x14ac:dyDescent="0.2"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s="22" customFormat="1" ht="14.1" customHeight="1" x14ac:dyDescent="0.2">
      <c r="A188" s="20"/>
      <c r="B188" s="21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spans="1:18" s="26" customFormat="1" ht="14.1" customHeight="1" x14ac:dyDescent="0.2">
      <c r="A189" s="24"/>
      <c r="B189" s="25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1:18" s="26" customFormat="1" ht="14.1" customHeight="1" x14ac:dyDescent="0.2">
      <c r="A190" s="24"/>
      <c r="B190" s="25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1:18" ht="14.1" customHeight="1" x14ac:dyDescent="0.2"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ht="14.1" customHeight="1" x14ac:dyDescent="0.2"/>
    <row r="193" ht="14.1" customHeight="1" x14ac:dyDescent="0.2"/>
    <row r="194" ht="14.1" customHeight="1" x14ac:dyDescent="0.2"/>
    <row r="195" ht="14.1" customHeight="1" x14ac:dyDescent="0.2"/>
    <row r="196" ht="14.1" customHeight="1" x14ac:dyDescent="0.2"/>
    <row r="197" ht="14.1" customHeight="1" x14ac:dyDescent="0.2"/>
    <row r="198" ht="14.1" customHeight="1" x14ac:dyDescent="0.2"/>
    <row r="199" ht="14.1" customHeight="1" x14ac:dyDescent="0.2"/>
    <row r="200" ht="14.1" customHeight="1" x14ac:dyDescent="0.2"/>
    <row r="201" ht="14.1" customHeight="1" x14ac:dyDescent="0.2"/>
    <row r="202" ht="14.1" customHeight="1" x14ac:dyDescent="0.2"/>
    <row r="203" ht="14.1" customHeight="1" x14ac:dyDescent="0.2"/>
    <row r="204" ht="14.1" customHeight="1" x14ac:dyDescent="0.2"/>
    <row r="205" ht="14.1" customHeight="1" x14ac:dyDescent="0.2"/>
    <row r="206" ht="14.1" customHeight="1" x14ac:dyDescent="0.2"/>
    <row r="207" ht="14.1" customHeight="1" x14ac:dyDescent="0.2"/>
    <row r="208" ht="14.1" customHeight="1" x14ac:dyDescent="0.2"/>
    <row r="209" ht="14.1" customHeight="1" x14ac:dyDescent="0.2"/>
    <row r="210" ht="14.1" customHeight="1" x14ac:dyDescent="0.2"/>
    <row r="211" ht="14.1" customHeight="1" x14ac:dyDescent="0.2"/>
    <row r="212" ht="14.1" customHeight="1" x14ac:dyDescent="0.2"/>
    <row r="213" ht="14.1" customHeight="1" x14ac:dyDescent="0.2"/>
    <row r="214" ht="14.1" customHeight="1" x14ac:dyDescent="0.2"/>
    <row r="215" ht="14.1" customHeight="1" x14ac:dyDescent="0.2"/>
    <row r="216" ht="14.1" customHeight="1" x14ac:dyDescent="0.2"/>
    <row r="217" ht="14.1" customHeight="1" x14ac:dyDescent="0.2"/>
    <row r="218" ht="14.1" customHeight="1" x14ac:dyDescent="0.2"/>
    <row r="219" ht="14.1" customHeight="1" x14ac:dyDescent="0.2"/>
    <row r="220" ht="14.1" customHeight="1" x14ac:dyDescent="0.2"/>
    <row r="221" ht="14.1" customHeight="1" x14ac:dyDescent="0.2"/>
    <row r="222" ht="14.1" customHeight="1" x14ac:dyDescent="0.2"/>
    <row r="223" ht="14.1" customHeight="1" x14ac:dyDescent="0.2"/>
    <row r="224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4.1" customHeight="1" x14ac:dyDescent="0.2"/>
    <row r="245" ht="14.1" customHeight="1" x14ac:dyDescent="0.2"/>
    <row r="246" ht="14.1" customHeight="1" x14ac:dyDescent="0.2"/>
    <row r="247" ht="14.1" customHeight="1" x14ac:dyDescent="0.2"/>
    <row r="248" ht="14.1" customHeight="1" x14ac:dyDescent="0.2"/>
    <row r="249" ht="14.1" customHeight="1" x14ac:dyDescent="0.2"/>
    <row r="250" ht="14.1" customHeight="1" x14ac:dyDescent="0.2"/>
    <row r="251" ht="14.1" customHeight="1" x14ac:dyDescent="0.2"/>
    <row r="252" ht="14.1" customHeight="1" x14ac:dyDescent="0.2"/>
    <row r="253" ht="14.1" customHeight="1" x14ac:dyDescent="0.2"/>
    <row r="254" ht="14.1" customHeight="1" x14ac:dyDescent="0.2"/>
    <row r="255" ht="14.1" customHeight="1" x14ac:dyDescent="0.2"/>
    <row r="256" ht="14.1" customHeight="1" x14ac:dyDescent="0.2"/>
    <row r="257" ht="14.1" customHeight="1" x14ac:dyDescent="0.2"/>
    <row r="258" ht="14.1" customHeight="1" x14ac:dyDescent="0.2"/>
    <row r="259" ht="14.1" customHeight="1" x14ac:dyDescent="0.2"/>
    <row r="260" ht="14.1" customHeight="1" x14ac:dyDescent="0.2"/>
    <row r="261" ht="14.1" customHeight="1" x14ac:dyDescent="0.2"/>
    <row r="262" ht="14.1" customHeight="1" x14ac:dyDescent="0.2"/>
    <row r="263" ht="14.1" customHeight="1" x14ac:dyDescent="0.2"/>
    <row r="264" ht="14.1" customHeight="1" x14ac:dyDescent="0.2"/>
    <row r="265" ht="14.1" customHeight="1" x14ac:dyDescent="0.2"/>
    <row r="266" ht="14.1" customHeight="1" x14ac:dyDescent="0.2"/>
    <row r="267" ht="14.1" customHeight="1" x14ac:dyDescent="0.2"/>
    <row r="268" ht="14.1" customHeight="1" x14ac:dyDescent="0.2"/>
    <row r="269" ht="14.1" customHeight="1" x14ac:dyDescent="0.2"/>
    <row r="270" ht="14.1" customHeight="1" x14ac:dyDescent="0.2"/>
    <row r="271" ht="14.1" customHeight="1" x14ac:dyDescent="0.2"/>
    <row r="272" ht="14.1" customHeight="1" x14ac:dyDescent="0.2"/>
    <row r="273" ht="14.1" customHeight="1" x14ac:dyDescent="0.2"/>
    <row r="274" ht="14.1" customHeight="1" x14ac:dyDescent="0.2"/>
    <row r="275" ht="14.1" customHeight="1" x14ac:dyDescent="0.2"/>
    <row r="276" ht="14.1" customHeight="1" x14ac:dyDescent="0.2"/>
    <row r="277" ht="14.1" customHeight="1" x14ac:dyDescent="0.2"/>
    <row r="278" ht="14.1" customHeight="1" x14ac:dyDescent="0.2"/>
    <row r="279" ht="14.1" customHeight="1" x14ac:dyDescent="0.2"/>
    <row r="280" ht="14.1" customHeight="1" x14ac:dyDescent="0.2"/>
    <row r="281" ht="14.1" customHeight="1" x14ac:dyDescent="0.2"/>
    <row r="282" ht="14.1" customHeight="1" x14ac:dyDescent="0.2"/>
    <row r="283" ht="14.1" customHeight="1" x14ac:dyDescent="0.2"/>
    <row r="284" ht="14.1" customHeight="1" x14ac:dyDescent="0.2"/>
    <row r="285" ht="14.1" customHeight="1" x14ac:dyDescent="0.2"/>
    <row r="286" ht="14.1" customHeight="1" x14ac:dyDescent="0.2"/>
    <row r="287" ht="14.1" customHeight="1" x14ac:dyDescent="0.2"/>
    <row r="288" ht="14.1" customHeight="1" x14ac:dyDescent="0.2"/>
    <row r="289" ht="14.1" customHeight="1" x14ac:dyDescent="0.2"/>
    <row r="290" ht="14.1" customHeight="1" x14ac:dyDescent="0.2"/>
    <row r="291" ht="14.1" customHeight="1" x14ac:dyDescent="0.2"/>
    <row r="292" ht="14.1" customHeight="1" x14ac:dyDescent="0.2"/>
    <row r="293" ht="14.1" customHeight="1" x14ac:dyDescent="0.2"/>
    <row r="294" ht="14.1" customHeight="1" x14ac:dyDescent="0.2"/>
    <row r="295" ht="14.1" customHeight="1" x14ac:dyDescent="0.2"/>
    <row r="296" ht="14.1" customHeight="1" x14ac:dyDescent="0.2"/>
    <row r="297" ht="14.1" customHeight="1" x14ac:dyDescent="0.2"/>
    <row r="298" ht="14.1" customHeight="1" x14ac:dyDescent="0.2"/>
    <row r="299" ht="14.1" customHeight="1" x14ac:dyDescent="0.2"/>
    <row r="300" ht="14.1" customHeight="1" x14ac:dyDescent="0.2"/>
    <row r="301" ht="14.1" customHeight="1" x14ac:dyDescent="0.2"/>
    <row r="302" ht="14.1" customHeight="1" x14ac:dyDescent="0.2"/>
    <row r="303" ht="14.1" customHeight="1" x14ac:dyDescent="0.2"/>
    <row r="304" ht="14.1" customHeight="1" x14ac:dyDescent="0.2"/>
    <row r="305" ht="14.1" customHeight="1" x14ac:dyDescent="0.2"/>
    <row r="306" ht="14.1" customHeight="1" x14ac:dyDescent="0.2"/>
    <row r="307" ht="14.1" customHeight="1" x14ac:dyDescent="0.2"/>
    <row r="308" ht="14.1" customHeight="1" x14ac:dyDescent="0.2"/>
    <row r="309" ht="14.1" customHeight="1" x14ac:dyDescent="0.2"/>
    <row r="310" ht="14.1" customHeight="1" x14ac:dyDescent="0.2"/>
    <row r="311" ht="14.1" customHeight="1" x14ac:dyDescent="0.2"/>
    <row r="312" ht="14.1" customHeight="1" x14ac:dyDescent="0.2"/>
    <row r="313" ht="14.1" customHeight="1" x14ac:dyDescent="0.2"/>
    <row r="314" ht="14.1" customHeight="1" x14ac:dyDescent="0.2"/>
    <row r="315" ht="14.1" customHeight="1" x14ac:dyDescent="0.2"/>
    <row r="316" ht="14.1" customHeight="1" x14ac:dyDescent="0.2"/>
    <row r="317" ht="14.1" customHeight="1" x14ac:dyDescent="0.2"/>
    <row r="318" ht="14.1" customHeight="1" x14ac:dyDescent="0.2"/>
    <row r="319" ht="14.1" customHeight="1" x14ac:dyDescent="0.2"/>
    <row r="320" ht="14.1" customHeight="1" x14ac:dyDescent="0.2"/>
    <row r="321" ht="14.1" customHeight="1" x14ac:dyDescent="0.2"/>
    <row r="322" ht="14.1" customHeight="1" x14ac:dyDescent="0.2"/>
    <row r="323" ht="14.1" customHeight="1" x14ac:dyDescent="0.2"/>
    <row r="324" ht="14.1" customHeight="1" x14ac:dyDescent="0.2"/>
    <row r="325" ht="14.1" customHeight="1" x14ac:dyDescent="0.2"/>
    <row r="326" ht="14.1" customHeight="1" x14ac:dyDescent="0.2"/>
    <row r="327" ht="14.1" customHeight="1" x14ac:dyDescent="0.2"/>
    <row r="328" ht="14.1" customHeight="1" x14ac:dyDescent="0.2"/>
    <row r="329" ht="14.1" customHeight="1" x14ac:dyDescent="0.2"/>
    <row r="330" ht="14.1" customHeight="1" x14ac:dyDescent="0.2"/>
    <row r="331" ht="14.1" customHeight="1" x14ac:dyDescent="0.2"/>
    <row r="332" ht="14.1" customHeight="1" x14ac:dyDescent="0.2"/>
    <row r="333" ht="14.1" customHeight="1" x14ac:dyDescent="0.2"/>
    <row r="334" ht="14.1" customHeight="1" x14ac:dyDescent="0.2"/>
    <row r="335" ht="14.1" customHeight="1" x14ac:dyDescent="0.2"/>
    <row r="336" ht="14.1" customHeight="1" x14ac:dyDescent="0.2"/>
    <row r="337" ht="14.1" customHeight="1" x14ac:dyDescent="0.2"/>
    <row r="338" ht="14.1" customHeight="1" x14ac:dyDescent="0.2"/>
    <row r="339" ht="14.1" customHeight="1" x14ac:dyDescent="0.2"/>
    <row r="340" ht="14.1" customHeight="1" x14ac:dyDescent="0.2"/>
    <row r="341" ht="14.1" customHeight="1" x14ac:dyDescent="0.2"/>
    <row r="342" ht="14.1" customHeight="1" x14ac:dyDescent="0.2"/>
    <row r="343" ht="14.1" customHeight="1" x14ac:dyDescent="0.2"/>
    <row r="344" ht="14.1" customHeight="1" x14ac:dyDescent="0.2"/>
    <row r="345" ht="14.1" customHeight="1" x14ac:dyDescent="0.2"/>
    <row r="346" ht="14.1" customHeight="1" x14ac:dyDescent="0.2"/>
    <row r="347" ht="14.1" customHeight="1" x14ac:dyDescent="0.2"/>
    <row r="348" ht="14.1" customHeight="1" x14ac:dyDescent="0.2"/>
    <row r="349" ht="14.1" customHeight="1" x14ac:dyDescent="0.2"/>
    <row r="350" ht="14.1" customHeight="1" x14ac:dyDescent="0.2"/>
    <row r="351" ht="14.1" customHeight="1" x14ac:dyDescent="0.2"/>
    <row r="352" ht="14.1" customHeight="1" x14ac:dyDescent="0.2"/>
    <row r="353" spans="3:7" ht="14.1" customHeight="1" x14ac:dyDescent="0.2"/>
    <row r="354" spans="3:7" ht="14.1" customHeight="1" x14ac:dyDescent="0.2"/>
    <row r="355" spans="3:7" ht="14.1" customHeight="1" x14ac:dyDescent="0.2"/>
    <row r="356" spans="3:7" ht="14.1" customHeight="1" x14ac:dyDescent="0.2"/>
    <row r="357" spans="3:7" ht="14.1" customHeight="1" x14ac:dyDescent="0.2"/>
    <row r="358" spans="3:7" ht="14.1" customHeight="1" x14ac:dyDescent="0.2"/>
    <row r="359" spans="3:7" ht="14.1" customHeight="1" x14ac:dyDescent="0.2"/>
    <row r="360" spans="3:7" ht="14.1" customHeight="1" x14ac:dyDescent="0.2"/>
    <row r="361" spans="3:7" ht="14.1" customHeight="1" x14ac:dyDescent="0.2"/>
    <row r="362" spans="3:7" ht="14.1" customHeight="1" x14ac:dyDescent="0.2"/>
    <row r="363" spans="3:7" ht="14.1" customHeight="1" x14ac:dyDescent="0.2">
      <c r="C363" s="3" t="s">
        <v>168</v>
      </c>
      <c r="D363" s="4">
        <f>+D13</f>
        <v>0</v>
      </c>
      <c r="E363" s="4">
        <f>+E13</f>
        <v>0</v>
      </c>
      <c r="F363" s="4">
        <f>+F13</f>
        <v>0</v>
      </c>
      <c r="G363" s="4">
        <f>+G13</f>
        <v>0</v>
      </c>
    </row>
    <row r="364" spans="3:7" ht="14.1" customHeight="1" x14ac:dyDescent="0.2">
      <c r="C364" s="3" t="s">
        <v>165</v>
      </c>
      <c r="D364" s="4">
        <f>+D57</f>
        <v>0</v>
      </c>
      <c r="E364" s="4">
        <f>+E57</f>
        <v>0</v>
      </c>
      <c r="F364" s="4">
        <f>+F57</f>
        <v>0</v>
      </c>
      <c r="G364" s="4">
        <f>+G57</f>
        <v>0</v>
      </c>
    </row>
    <row r="365" spans="3:7" ht="14.1" customHeight="1" x14ac:dyDescent="0.2">
      <c r="C365" s="3" t="s">
        <v>169</v>
      </c>
      <c r="D365" s="4">
        <f>+D87</f>
        <v>0</v>
      </c>
      <c r="E365" s="4">
        <f>+E87</f>
        <v>0</v>
      </c>
      <c r="F365" s="4">
        <f>+F87</f>
        <v>0</v>
      </c>
      <c r="G365" s="4">
        <f>+G87</f>
        <v>0</v>
      </c>
    </row>
    <row r="366" spans="3:7" ht="14.1" customHeight="1" x14ac:dyDescent="0.2">
      <c r="C366" s="3" t="s">
        <v>170</v>
      </c>
      <c r="D366" s="4">
        <f>+D161*-1</f>
        <v>0</v>
      </c>
      <c r="E366" s="4">
        <f>+E161*-1</f>
        <v>0</v>
      </c>
      <c r="F366" s="4">
        <f>+F161*-1</f>
        <v>0</v>
      </c>
      <c r="G366" s="4">
        <f>+G161*-1</f>
        <v>0</v>
      </c>
    </row>
    <row r="367" spans="3:7" ht="14.1" customHeight="1" x14ac:dyDescent="0.2">
      <c r="D367" s="28">
        <f>SUBTOTAL(9,D363:D366)</f>
        <v>0</v>
      </c>
      <c r="E367" s="28">
        <f>SUBTOTAL(9,E363:E366)</f>
        <v>0</v>
      </c>
      <c r="F367" s="28">
        <f>SUBTOTAL(9,F363:F366)</f>
        <v>0</v>
      </c>
      <c r="G367" s="28">
        <f>SUBTOTAL(9,G363:G366)</f>
        <v>0</v>
      </c>
    </row>
    <row r="368" spans="3:7" ht="14.1" customHeight="1" x14ac:dyDescent="0.2">
      <c r="C368" s="3" t="s">
        <v>171</v>
      </c>
      <c r="D368" s="4">
        <f>+D106</f>
        <v>0</v>
      </c>
      <c r="E368" s="4">
        <f>+E106</f>
        <v>0</v>
      </c>
      <c r="F368" s="4">
        <f>+F106</f>
        <v>0</v>
      </c>
      <c r="G368" s="4">
        <f>+G106</f>
        <v>0</v>
      </c>
    </row>
    <row r="369" spans="3:7" ht="14.1" customHeight="1" x14ac:dyDescent="0.2">
      <c r="C369" s="3" t="s">
        <v>166</v>
      </c>
      <c r="D369" s="4">
        <f>+D126</f>
        <v>0</v>
      </c>
      <c r="E369" s="4">
        <f>+E126</f>
        <v>0</v>
      </c>
      <c r="F369" s="4">
        <f>+F126</f>
        <v>0</v>
      </c>
      <c r="G369" s="4">
        <f>+G126</f>
        <v>0</v>
      </c>
    </row>
    <row r="370" spans="3:7" ht="14.1" customHeight="1" x14ac:dyDescent="0.2">
      <c r="C370" s="3" t="s">
        <v>167</v>
      </c>
      <c r="D370" s="4">
        <f>+D141</f>
        <v>0</v>
      </c>
      <c r="E370" s="4">
        <f>+E141</f>
        <v>0</v>
      </c>
      <c r="F370" s="4">
        <f>+F141</f>
        <v>0</v>
      </c>
      <c r="G370" s="4">
        <f>+G141</f>
        <v>0</v>
      </c>
    </row>
    <row r="371" spans="3:7" ht="14.1" customHeight="1" x14ac:dyDescent="0.2">
      <c r="C371" s="3" t="s">
        <v>172</v>
      </c>
      <c r="D371" s="4">
        <f>+D158</f>
        <v>0</v>
      </c>
      <c r="E371" s="4">
        <f>+E158</f>
        <v>0</v>
      </c>
      <c r="F371" s="4">
        <f>+F158</f>
        <v>0</v>
      </c>
      <c r="G371" s="4">
        <f>+G158</f>
        <v>0</v>
      </c>
    </row>
    <row r="372" spans="3:7" ht="14.1" customHeight="1" x14ac:dyDescent="0.2">
      <c r="D372" s="28">
        <f>SUBTOTAL(9,D368:D371)</f>
        <v>0</v>
      </c>
      <c r="E372" s="28">
        <f>SUBTOTAL(9,E368:E371)</f>
        <v>0</v>
      </c>
      <c r="F372" s="28">
        <f>SUBTOTAL(9,F368:F371)</f>
        <v>0</v>
      </c>
      <c r="G372" s="28">
        <f>SUBTOTAL(9,G368:G371)</f>
        <v>0</v>
      </c>
    </row>
    <row r="373" spans="3:7" ht="14.1" customHeight="1" x14ac:dyDescent="0.2"/>
    <row r="374" spans="3:7" ht="14.1" customHeight="1" x14ac:dyDescent="0.2"/>
    <row r="375" spans="3:7" ht="14.1" customHeight="1" x14ac:dyDescent="0.2"/>
    <row r="376" spans="3:7" ht="14.1" customHeight="1" x14ac:dyDescent="0.2"/>
    <row r="377" spans="3:7" ht="14.1" customHeight="1" x14ac:dyDescent="0.2"/>
    <row r="378" spans="3:7" ht="14.1" customHeight="1" x14ac:dyDescent="0.2"/>
    <row r="379" spans="3:7" ht="14.1" customHeight="1" x14ac:dyDescent="0.2"/>
    <row r="380" spans="3:7" ht="14.1" customHeight="1" x14ac:dyDescent="0.2"/>
    <row r="381" spans="3:7" ht="14.1" customHeight="1" x14ac:dyDescent="0.2"/>
    <row r="382" spans="3:7" ht="14.1" customHeight="1" x14ac:dyDescent="0.2"/>
    <row r="383" spans="3:7" ht="14.1" customHeight="1" x14ac:dyDescent="0.2"/>
    <row r="384" spans="3:7" ht="14.1" customHeight="1" x14ac:dyDescent="0.2"/>
    <row r="385" ht="14.1" customHeight="1" x14ac:dyDescent="0.2"/>
    <row r="386" ht="14.1" customHeight="1" x14ac:dyDescent="0.2"/>
    <row r="387" ht="14.1" customHeight="1" x14ac:dyDescent="0.2"/>
    <row r="388" ht="14.1" customHeight="1" x14ac:dyDescent="0.2"/>
    <row r="389" ht="14.1" customHeight="1" x14ac:dyDescent="0.2"/>
    <row r="390" ht="14.1" customHeight="1" x14ac:dyDescent="0.2"/>
    <row r="391" ht="14.1" customHeight="1" x14ac:dyDescent="0.2"/>
    <row r="392" ht="14.1" customHeight="1" x14ac:dyDescent="0.2"/>
    <row r="393" ht="14.1" customHeight="1" x14ac:dyDescent="0.2"/>
    <row r="394" ht="14.1" customHeight="1" x14ac:dyDescent="0.2"/>
    <row r="395" ht="14.1" customHeight="1" x14ac:dyDescent="0.2"/>
    <row r="396" ht="14.1" customHeight="1" x14ac:dyDescent="0.2"/>
    <row r="397" ht="14.1" customHeight="1" x14ac:dyDescent="0.2"/>
    <row r="398" ht="14.1" customHeight="1" x14ac:dyDescent="0.2"/>
    <row r="399" ht="14.1" customHeight="1" x14ac:dyDescent="0.2"/>
    <row r="400" ht="14.1" customHeight="1" x14ac:dyDescent="0.2"/>
    <row r="401" ht="14.1" customHeight="1" x14ac:dyDescent="0.2"/>
    <row r="402" ht="14.1" customHeight="1" x14ac:dyDescent="0.2"/>
    <row r="403" ht="14.1" customHeight="1" x14ac:dyDescent="0.2"/>
    <row r="404" ht="14.1" customHeight="1" x14ac:dyDescent="0.2"/>
    <row r="405" ht="14.1" customHeight="1" x14ac:dyDescent="0.2"/>
    <row r="406" ht="14.1" customHeight="1" x14ac:dyDescent="0.2"/>
    <row r="407" ht="14.1" customHeight="1" x14ac:dyDescent="0.2"/>
    <row r="408" ht="14.1" customHeight="1" x14ac:dyDescent="0.2"/>
    <row r="409" ht="14.1" customHeight="1" x14ac:dyDescent="0.2"/>
    <row r="410" ht="14.1" customHeight="1" x14ac:dyDescent="0.2"/>
    <row r="411" ht="14.1" customHeight="1" x14ac:dyDescent="0.2"/>
    <row r="412" ht="14.1" customHeight="1" x14ac:dyDescent="0.2"/>
    <row r="413" ht="14.1" customHeight="1" x14ac:dyDescent="0.2"/>
    <row r="414" ht="14.1" customHeight="1" x14ac:dyDescent="0.2"/>
    <row r="415" ht="14.1" customHeight="1" x14ac:dyDescent="0.2"/>
    <row r="416" ht="14.1" customHeight="1" x14ac:dyDescent="0.2"/>
    <row r="417" ht="14.1" customHeight="1" x14ac:dyDescent="0.2"/>
    <row r="418" ht="14.1" customHeight="1" x14ac:dyDescent="0.2"/>
    <row r="419" ht="14.1" customHeight="1" x14ac:dyDescent="0.2"/>
    <row r="420" ht="14.1" customHeight="1" x14ac:dyDescent="0.2"/>
    <row r="421" ht="14.1" customHeight="1" x14ac:dyDescent="0.2"/>
    <row r="422" ht="14.1" customHeight="1" x14ac:dyDescent="0.2"/>
    <row r="423" ht="14.1" customHeight="1" x14ac:dyDescent="0.2"/>
    <row r="424" ht="14.1" customHeight="1" x14ac:dyDescent="0.2"/>
    <row r="425" ht="14.1" customHeight="1" x14ac:dyDescent="0.2"/>
    <row r="426" ht="14.1" customHeight="1" x14ac:dyDescent="0.2"/>
    <row r="427" ht="14.1" customHeight="1" x14ac:dyDescent="0.2"/>
    <row r="428" ht="14.1" customHeight="1" x14ac:dyDescent="0.2"/>
    <row r="429" ht="14.1" customHeight="1" x14ac:dyDescent="0.2"/>
    <row r="430" ht="14.1" customHeight="1" x14ac:dyDescent="0.2"/>
    <row r="431" ht="14.1" customHeight="1" x14ac:dyDescent="0.2"/>
    <row r="432" ht="14.1" customHeight="1" x14ac:dyDescent="0.2"/>
    <row r="433" ht="14.1" customHeight="1" x14ac:dyDescent="0.2"/>
    <row r="434" ht="14.1" customHeight="1" x14ac:dyDescent="0.2"/>
    <row r="435" ht="14.1" customHeight="1" x14ac:dyDescent="0.2"/>
    <row r="436" ht="14.1" customHeight="1" x14ac:dyDescent="0.2"/>
    <row r="437" ht="14.1" customHeight="1" x14ac:dyDescent="0.2"/>
    <row r="438" ht="14.1" customHeight="1" x14ac:dyDescent="0.2"/>
    <row r="439" ht="14.1" customHeight="1" x14ac:dyDescent="0.2"/>
    <row r="440" ht="14.1" customHeight="1" x14ac:dyDescent="0.2"/>
    <row r="441" ht="14.1" customHeight="1" x14ac:dyDescent="0.2"/>
    <row r="442" ht="14.1" customHeight="1" x14ac:dyDescent="0.2"/>
    <row r="443" ht="14.1" customHeight="1" x14ac:dyDescent="0.2"/>
    <row r="444" ht="14.1" customHeight="1" x14ac:dyDescent="0.2"/>
    <row r="445" ht="14.1" customHeight="1" x14ac:dyDescent="0.2"/>
    <row r="446" ht="14.1" customHeight="1" x14ac:dyDescent="0.2"/>
    <row r="447" ht="14.1" customHeight="1" x14ac:dyDescent="0.2"/>
    <row r="448" ht="14.1" customHeight="1" x14ac:dyDescent="0.2"/>
    <row r="449" ht="14.1" customHeight="1" x14ac:dyDescent="0.2"/>
    <row r="450" ht="14.1" customHeight="1" x14ac:dyDescent="0.2"/>
  </sheetData>
  <sheetProtection password="C816" sheet="1" objects="1" scenarios="1" formatColumns="0"/>
  <autoFilter ref="A9:HD104">
    <filterColumn colId="3" showButton="0"/>
    <filterColumn colId="4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4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</autoFilter>
  <mergeCells count="6">
    <mergeCell ref="AE9:AE10"/>
    <mergeCell ref="AF9:AF10"/>
    <mergeCell ref="C3:G3"/>
    <mergeCell ref="C9:C11"/>
    <mergeCell ref="D9:F9"/>
    <mergeCell ref="S9:AB9"/>
  </mergeCells>
  <phoneticPr fontId="0" type="noConversion"/>
  <conditionalFormatting sqref="C5">
    <cfRule type="cellIs" dxfId="0" priority="1" stopIfTrue="1" operator="equal">
      <formula>"SELECCIONE SU ENTIDAD AQUÍ"</formula>
    </cfRule>
  </conditionalFormatting>
  <printOptions horizontalCentered="1" gridLines="1"/>
  <pageMargins left="0" right="0" top="0" bottom="0" header="0" footer="0"/>
  <pageSetup paperSize="14" scale="50" fitToWidth="0" orientation="landscape" r:id="rId1"/>
  <headerFooter alignWithMargins="0">
    <oddFooter>&amp;R10-f02
v.5</oddFooter>
  </headerFooter>
  <colBreaks count="1" manualBreakCount="1">
    <brk id="18" min="1" max="20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Agregado">
                <anchor moveWithCells="1" sizeWithCells="1">
                  <from>
                    <xdr:col>2</xdr:col>
                    <xdr:colOff>9525</xdr:colOff>
                    <xdr:row>0</xdr:row>
                    <xdr:rowOff>0</xdr:rowOff>
                  </from>
                  <to>
                    <xdr:col>2</xdr:col>
                    <xdr:colOff>800100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Button 8">
              <controlPr defaultSize="0" print="0" autoFill="0" autoPict="0" macro="[0]!Desgregado">
                <anchor moveWithCells="1" sizeWithCells="1">
                  <from>
                    <xdr:col>2</xdr:col>
                    <xdr:colOff>800100</xdr:colOff>
                    <xdr:row>0</xdr:row>
                    <xdr:rowOff>0</xdr:rowOff>
                  </from>
                  <to>
                    <xdr:col>2</xdr:col>
                    <xdr:colOff>1590675</xdr:colOff>
                    <xdr:row>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Drop Down 198">
              <controlPr defaultSize="0" print="0" autoLine="0" autoPict="0">
                <anchor moveWithCells="1">
                  <from>
                    <xdr:col>2</xdr:col>
                    <xdr:colOff>28575</xdr:colOff>
                    <xdr:row>2</xdr:row>
                    <xdr:rowOff>219075</xdr:rowOff>
                  </from>
                  <to>
                    <xdr:col>3</xdr:col>
                    <xdr:colOff>28575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7" name="Drop Down 202">
              <controlPr defaultSize="0" print="0" autoLine="0" autoPict="0">
                <anchor moveWithCells="1">
                  <from>
                    <xdr:col>3</xdr:col>
                    <xdr:colOff>0</xdr:colOff>
                    <xdr:row>9</xdr:row>
                    <xdr:rowOff>180975</xdr:rowOff>
                  </from>
                  <to>
                    <xdr:col>3</xdr:col>
                    <xdr:colOff>1209675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ENTIDADES</vt:lpstr>
      <vt:lpstr>Formato_10-F_02_V4</vt:lpstr>
      <vt:lpstr>'Formato_10-F_02_V4'!Área_de_impresión</vt:lpstr>
      <vt:lpstr>ENTIDADES!Entidades</vt:lpstr>
      <vt:lpstr>Entidades</vt:lpstr>
      <vt:lpstr>meses</vt:lpstr>
      <vt:lpstr>'Formato_10-F_02_V4'!Títulos_a_imprimir</vt:lpstr>
    </vt:vector>
  </TitlesOfParts>
  <Company>shd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Jeanet Constanza Saenz Gonzalez</cp:lastModifiedBy>
  <cp:lastPrinted>2008-08-01T13:38:49Z</cp:lastPrinted>
  <dcterms:created xsi:type="dcterms:W3CDTF">2005-06-29T14:58:28Z</dcterms:created>
  <dcterms:modified xsi:type="dcterms:W3CDTF">2013-12-04T14:18:59Z</dcterms:modified>
</cp:coreProperties>
</file>