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7400" windowHeight="10065" activeTab="1"/>
  </bookViews>
  <sheets>
    <sheet name="ENTIDADES" sheetId="1" r:id="rId1"/>
    <sheet name="10-f.02" sheetId="2" r:id="rId2"/>
  </sheets>
  <externalReferences>
    <externalReference r:id="rId5"/>
  </externalReferences>
  <definedNames>
    <definedName name="A">#REF!</definedName>
    <definedName name="_xlnm.Print_Area" localSheetId="1">'10-f.02'!$C$2:$AF$178</definedName>
    <definedName name="Entidades" localSheetId="0">'ENTIDADES'!$B$4:$C$54</definedName>
    <definedName name="Entidades">'ENTIDADES'!$A$2:$C$26</definedName>
    <definedName name="meses">'ENTIDADES'!$F$2:$G$14</definedName>
    <definedName name="_xlnm.Print_Titles" localSheetId="1">'10-f.02'!$2:$10</definedName>
    <definedName name="Z_35703BD6_177E_40AF_B2F6_741ED6C6466B_.wvu.FilterData" localSheetId="1" hidden="1">'10-f.02'!$A$8:$HD$111</definedName>
    <definedName name="Z_583912D2_13BD_11D9_BDD2_00D0B7198861_.wvu.Cols" localSheetId="1" hidden="1">'10-f.02'!$A:$B</definedName>
    <definedName name="Z_583912D2_13BD_11D9_BDD2_00D0B7198861_.wvu.FilterData" localSheetId="1" hidden="1">'10-f.02'!$A$8:$HD$170</definedName>
    <definedName name="Z_583912D2_13BD_11D9_BDD2_00D0B7198861_.wvu.PrintArea" localSheetId="1" hidden="1">'10-f.02'!$C$2:$G$171</definedName>
    <definedName name="Z_583912D2_13BD_11D9_BDD2_00D0B7198861_.wvu.PrintTitles" localSheetId="1" hidden="1">'10-f.02'!$C:$C,'10-f.02'!$1:$7</definedName>
    <definedName name="Z_8CF66621_01AB_11D9_9977_00D0B7198990_.wvu.FilterData" localSheetId="1" hidden="1">'10-f.02'!$A$8:$HD$170</definedName>
    <definedName name="Z_9A59E5AF_EE7E_433A_BB6E_C39978232DC0_.wvu.Cols" localSheetId="1" hidden="1">'10-f.02'!$A:$B</definedName>
    <definedName name="Z_9A59E5AF_EE7E_433A_BB6E_C39978232DC0_.wvu.FilterData" localSheetId="1" hidden="1">'10-f.02'!$A$8:$HD$171</definedName>
    <definedName name="Z_9A59E5AF_EE7E_433A_BB6E_C39978232DC0_.wvu.PrintArea" localSheetId="1" hidden="1">'10-f.02'!$C$2:$AF$171</definedName>
    <definedName name="Z_9A59E5AF_EE7E_433A_BB6E_C39978232DC0_.wvu.PrintTitles" localSheetId="1" hidden="1">'10-f.02'!$C:$C,'10-f.02'!$1:$7</definedName>
    <definedName name="Z_A5E7072D_1608_11D9_BD5B_00D0B72621B2_.wvu.Cols" localSheetId="1" hidden="1">'10-f.02'!$A:$B</definedName>
    <definedName name="Z_A5E7072D_1608_11D9_BD5B_00D0B72621B2_.wvu.FilterData" localSheetId="1" hidden="1">'10-f.02'!$A$8:$HD$171</definedName>
    <definedName name="Z_A5E7072D_1608_11D9_BD5B_00D0B72621B2_.wvu.PrintArea" localSheetId="1" hidden="1">'10-f.02'!$C$2:$AF$171</definedName>
    <definedName name="Z_A5E7072D_1608_11D9_BD5B_00D0B72621B2_.wvu.PrintTitles" localSheetId="1" hidden="1">'10-f.02'!$C:$C,'10-f.02'!$1:$7</definedName>
    <definedName name="Z_A94243B6_5CD4_48C1_89EB_45B3AAAEDDA9_.wvu.Cols" localSheetId="1" hidden="1">'10-f.02'!$A:$B</definedName>
    <definedName name="Z_A94243B6_5CD4_48C1_89EB_45B3AAAEDDA9_.wvu.FilterData" localSheetId="1" hidden="1">'10-f.02'!$A$8:$HD$170</definedName>
    <definedName name="Z_A94243B6_5CD4_48C1_89EB_45B3AAAEDDA9_.wvu.PrintArea" localSheetId="1" hidden="1">'10-f.02'!$C$2:$G$171</definedName>
    <definedName name="Z_A94243B6_5CD4_48C1_89EB_45B3AAAEDDA9_.wvu.PrintTitles" localSheetId="1" hidden="1">'10-f.02'!$C:$C,'10-f.02'!$1:$7</definedName>
    <definedName name="Z_DF6DCE72_C620_4063_A479_60147ED72032_.wvu.FilterData" localSheetId="1" hidden="1">'10-f.02'!$A$8:$HD$170</definedName>
    <definedName name="Z_EB9F6AB8_99D7_46A8_801F_85A543FB4A92_.wvu.Cols" localSheetId="1" hidden="1">'10-f.02'!$A:$B</definedName>
    <definedName name="Z_EB9F6AB8_99D7_46A8_801F_85A543FB4A92_.wvu.FilterData" localSheetId="1" hidden="1">'10-f.02'!$A$8:$HD$171</definedName>
    <definedName name="Z_EB9F6AB8_99D7_46A8_801F_85A543FB4A92_.wvu.PrintArea" localSheetId="1" hidden="1">'10-f.02'!$C$2:$AF$171</definedName>
    <definedName name="Z_EB9F6AB8_99D7_46A8_801F_85A543FB4A92_.wvu.PrintTitles" localSheetId="1" hidden="1">'10-f.02'!$C:$C,'10-f.02'!$1:$7</definedName>
    <definedName name="Z_F3E8DBBA_BF9E_4CAF_8EE6_78282119F5F8_.wvu.Cols" localSheetId="1" hidden="1">'10-f.02'!$A:$B,'10-f.02'!$AE:$AP</definedName>
    <definedName name="Z_F3E8DBBA_BF9E_4CAF_8EE6_78282119F5F8_.wvu.FilterData" localSheetId="1" hidden="1">'10-f.02'!$A$8:$HD$111</definedName>
    <definedName name="Z_F3E8DBBA_BF9E_4CAF_8EE6_78282119F5F8_.wvu.PrintArea" localSheetId="1" hidden="1">'10-f.02'!$C$2:$AF$178</definedName>
    <definedName name="Z_F3E8DBBA_BF9E_4CAF_8EE6_78282119F5F8_.wvu.PrintTitles" localSheetId="1" hidden="1">'10-f.02'!$C:$C,'10-f.02'!$2:$10</definedName>
    <definedName name="Z_F49A136C_CAAD_4DF0_BEDB_C2345CB49922_.wvu.FilterData" localSheetId="1" hidden="1">'10-f.02'!$A$8:$HD$170</definedName>
  </definedNames>
  <calcPr fullCalcOnLoad="1"/>
</workbook>
</file>

<file path=xl/comments2.xml><?xml version="1.0" encoding="utf-8"?>
<comments xmlns="http://schemas.openxmlformats.org/spreadsheetml/2006/main">
  <authors>
    <author>Secretaria de Hacienda</author>
  </authors>
  <commentList>
    <comment ref="A7" authorId="0">
      <text>
        <r>
          <rPr>
            <sz val="8"/>
            <rFont val="Tahoma"/>
            <family val="2"/>
          </rPr>
          <t>Para imprimir en formato de plan financiero, hacer clic aca.</t>
        </r>
        <r>
          <rPr>
            <sz val="8"/>
            <rFont val="Tahoma"/>
            <family val="2"/>
          </rPr>
          <t xml:space="preserve">
</t>
        </r>
      </text>
    </comment>
    <comment ref="C8" authorId="0">
      <text>
        <r>
          <rPr>
            <sz val="8"/>
            <rFont val="Tahoma"/>
            <family val="2"/>
          </rPr>
          <t xml:space="preserve">No incluir otro tipo de conceptos, las cifras deben estar en pesos corrientes y sin centavos.
</t>
        </r>
      </text>
    </comment>
    <comment ref="AE8" authorId="0">
      <text>
        <r>
          <rPr>
            <sz val="8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AF8" authorId="0">
      <text>
        <r>
          <rPr>
            <sz val="8"/>
            <rFont val="Tahoma"/>
            <family val="2"/>
          </rPr>
          <t>Explicar las principales variaciones de forma clara, precisa y completa, exponiendo la causa del comportamiento.</t>
        </r>
      </text>
    </comment>
    <comment ref="D9" authorId="0">
      <text>
        <r>
          <rPr>
            <sz val="8"/>
            <rFont val="Tahoma"/>
            <family val="2"/>
          </rPr>
          <t>Para los ingresos digite exclusivamente las celdas con color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8"/>
            <rFont val="Tahoma"/>
            <family val="2"/>
          </rPr>
          <t>Para los ingresos digite exclusivamente las celdas con color</t>
        </r>
        <r>
          <rPr>
            <sz val="8"/>
            <rFont val="Tahoma"/>
            <family val="2"/>
          </rPr>
          <t xml:space="preserve">
</t>
        </r>
      </text>
    </comment>
    <comment ref="C109" authorId="0">
      <text>
        <r>
          <rPr>
            <sz val="8"/>
            <rFont val="Tahoma"/>
            <family val="2"/>
          </rPr>
          <t>Digite la informacion, la misma no se suma al total del plan financiero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<sst xmlns="http://schemas.openxmlformats.org/spreadsheetml/2006/main" count="423" uniqueCount="332">
  <si>
    <t>RECURSOS PROPIOS</t>
  </si>
  <si>
    <t>Pesos $</t>
  </si>
  <si>
    <t>C</t>
  </si>
  <si>
    <t>CONCEPTO</t>
  </si>
  <si>
    <t>PROYECTADO</t>
  </si>
  <si>
    <t>% VARIACIÓN</t>
  </si>
  <si>
    <t>SUPUESTOS DE PROYECCION (Diferentes a los Indicadores Macroeconómicos)</t>
  </si>
  <si>
    <t>(4)/(3)</t>
  </si>
  <si>
    <t>(5)/(4)</t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</si>
  <si>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</si>
  <si>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</si>
  <si>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</si>
  <si>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</si>
  <si>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</si>
  <si>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</si>
  <si>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</si>
  <si>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</si>
  <si>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(14)/(13)</t>
  </si>
  <si>
    <t>(15)/(14)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</si>
  <si>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</si>
  <si>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</si>
  <si>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</si>
  <si>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</si>
  <si>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</si>
  <si>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</si>
  <si>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</si>
  <si>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</si>
  <si>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</si>
  <si>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</si>
  <si>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</si>
  <si>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</si>
  <si>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</si>
  <si>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</si>
  <si>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</si>
  <si>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</si>
  <si>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</si>
  <si>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</si>
  <si>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</si>
  <si>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</si>
  <si>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</si>
  <si>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</si>
  <si>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</si>
  <si>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</si>
  <si>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</si>
  <si>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</si>
  <si>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</si>
  <si>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</si>
  <si>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</si>
  <si>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I. TOTAL INGRESOS PROPIOS</t>
  </si>
  <si>
    <t>A) INGRESOS CORRIENTES</t>
  </si>
  <si>
    <t>Tributarios</t>
  </si>
  <si>
    <t>- Estampilla Universidad Distrital</t>
  </si>
  <si>
    <t>212</t>
  </si>
  <si>
    <t xml:space="preserve"> No Tributarios</t>
  </si>
  <si>
    <t>21203</t>
  </si>
  <si>
    <t>- Multas</t>
  </si>
  <si>
    <t>2120399</t>
  </si>
  <si>
    <t>Otras Multas</t>
  </si>
  <si>
    <t>21204</t>
  </si>
  <si>
    <t>- Rentas Contractuales</t>
  </si>
  <si>
    <t>2120401</t>
  </si>
  <si>
    <t>Venta de Bienes, Servicios y Productos</t>
  </si>
  <si>
    <t>2120402</t>
  </si>
  <si>
    <t>Arrendamientos</t>
  </si>
  <si>
    <t>2120403</t>
  </si>
  <si>
    <t>Amortización Crédito</t>
  </si>
  <si>
    <t>2120404</t>
  </si>
  <si>
    <t>Cartera Hipotecaria</t>
  </si>
  <si>
    <t>212040401</t>
  </si>
  <si>
    <t>Amortización Cartera FONCEP</t>
  </si>
  <si>
    <t>212040403</t>
  </si>
  <si>
    <t>Amortización Cartera CVP</t>
  </si>
  <si>
    <t>Comisión Manejo Cartera FER</t>
  </si>
  <si>
    <t>Aprovechamiento Económico</t>
  </si>
  <si>
    <t>2120499</t>
  </si>
  <si>
    <t>Otras Rentas Contractuales</t>
  </si>
  <si>
    <t>21205</t>
  </si>
  <si>
    <t>- Contribuciones</t>
  </si>
  <si>
    <t>2120501</t>
  </si>
  <si>
    <t>Valorización Local</t>
  </si>
  <si>
    <t>212050101</t>
  </si>
  <si>
    <t>Ingreso Ordinario</t>
  </si>
  <si>
    <t>212050102</t>
  </si>
  <si>
    <t>Valorización Acuerdo 180 de 2005</t>
  </si>
  <si>
    <t>2120502</t>
  </si>
  <si>
    <t>Valorización General</t>
  </si>
  <si>
    <t>2120506</t>
  </si>
  <si>
    <t>5% Contratos Obra Pública - Vigencia Actual</t>
  </si>
  <si>
    <t>2120507</t>
  </si>
  <si>
    <t>5% Contratos Obra Pública - Vigencia Anterior</t>
  </si>
  <si>
    <t>2120508</t>
  </si>
  <si>
    <t>Valorización Local Ley 388 Obra por tu Lugar</t>
  </si>
  <si>
    <t>2120509</t>
  </si>
  <si>
    <t>Semaforización</t>
  </si>
  <si>
    <t>2120599</t>
  </si>
  <si>
    <t>Otras Contribuciones</t>
  </si>
  <si>
    <t>21206</t>
  </si>
  <si>
    <t>- Participaciones</t>
  </si>
  <si>
    <t>2120609</t>
  </si>
  <si>
    <t>Consumo de Cerveza</t>
  </si>
  <si>
    <t>2120610</t>
  </si>
  <si>
    <t>Consumo de Licores</t>
  </si>
  <si>
    <t>2120611</t>
  </si>
  <si>
    <t>Ingreso Producido Lotería</t>
  </si>
  <si>
    <t>212061101</t>
  </si>
  <si>
    <t>Lotería de Bogotá</t>
  </si>
  <si>
    <t>212061102</t>
  </si>
  <si>
    <t>Loterías Foráneas</t>
  </si>
  <si>
    <t>2120612</t>
  </si>
  <si>
    <t>Ingreso por Juego de Apuestas Permanentes</t>
  </si>
  <si>
    <t>2120613</t>
  </si>
  <si>
    <t xml:space="preserve">Juegos de Suerte y Azar </t>
  </si>
  <si>
    <t>212061301</t>
  </si>
  <si>
    <t>Juegos de Suerte y Azar - ETESA</t>
  </si>
  <si>
    <t>212061302</t>
  </si>
  <si>
    <t>Juegos Promocionales D.C.</t>
  </si>
  <si>
    <t>212061303</t>
  </si>
  <si>
    <t>Otros Juegos</t>
  </si>
  <si>
    <t>2120614</t>
  </si>
  <si>
    <t>Jundeportes</t>
  </si>
  <si>
    <t>2120699</t>
  </si>
  <si>
    <t>Otras Participaciones</t>
  </si>
  <si>
    <t>21209</t>
  </si>
  <si>
    <t>- Fondo Cuenta Pago Compensatorio de Cesiones Públicas</t>
  </si>
  <si>
    <t>21210</t>
  </si>
  <si>
    <t>- Aporte de Afiliados</t>
  </si>
  <si>
    <t>Administración Central</t>
  </si>
  <si>
    <t>Entidades Descentralizadas</t>
  </si>
  <si>
    <t>21299</t>
  </si>
  <si>
    <t>- Otros Ingresos No Tributarios</t>
  </si>
  <si>
    <t>22</t>
  </si>
  <si>
    <t>B) TRANSFERENCIAS</t>
  </si>
  <si>
    <t>221</t>
  </si>
  <si>
    <t>- NACIÓN</t>
  </si>
  <si>
    <t>22104</t>
  </si>
  <si>
    <t>Otras Transferencias Nación</t>
  </si>
  <si>
    <t>224</t>
  </si>
  <si>
    <t>- ADMINISTRACION CENTRAL</t>
  </si>
  <si>
    <t>22401</t>
  </si>
  <si>
    <t>Aporte Ordinario</t>
  </si>
  <si>
    <t xml:space="preserve">Vigencia </t>
  </si>
  <si>
    <t>Vigencia Anterior-Reservas</t>
  </si>
  <si>
    <t>Vigencia Anterior-Pasivos Exigibles</t>
  </si>
  <si>
    <t>Rendimientos Financieros SGP</t>
  </si>
  <si>
    <t>22402</t>
  </si>
  <si>
    <t>Sistema General de Participaciones</t>
  </si>
  <si>
    <t>2240201</t>
  </si>
  <si>
    <t>Participaciones para Salud - Oferta</t>
  </si>
  <si>
    <t>2240202</t>
  </si>
  <si>
    <t>Participaciones para Salud - Régimen Subsidiado</t>
  </si>
  <si>
    <t>Continuidad - Vigencia Actual</t>
  </si>
  <si>
    <t>Continuidad - Vigencia Futura</t>
  </si>
  <si>
    <t>Ampliación - Vigencia Actual</t>
  </si>
  <si>
    <t>Ampliación - Vigencia Futura</t>
  </si>
  <si>
    <t>2240203</t>
  </si>
  <si>
    <t>Participaciones para Salud - Salud Pública</t>
  </si>
  <si>
    <t>2240204</t>
  </si>
  <si>
    <t>Participaciones para Salud - Oferta - Aportes Patronales</t>
  </si>
  <si>
    <t>2240205</t>
  </si>
  <si>
    <t>Aporte Ordinario Participación de Propósito General</t>
  </si>
  <si>
    <t>22403</t>
  </si>
  <si>
    <t>ICA Compañías de Vigilancia</t>
  </si>
  <si>
    <t>22406</t>
  </si>
  <si>
    <t>Reajuste Consolidado de Cesantías</t>
  </si>
  <si>
    <t>22407</t>
  </si>
  <si>
    <t>IVA Cedido de Licores (Ley 788 de 2002)</t>
  </si>
  <si>
    <t>22408</t>
  </si>
  <si>
    <t>Provisión para Cesantías</t>
  </si>
  <si>
    <t>22409</t>
  </si>
  <si>
    <t>IVA al servicio de Telefonía Móvil (Ley 788 de 2002)</t>
  </si>
  <si>
    <t>Instituto Distrital para la Recreación y el Deporte - IDRD</t>
  </si>
  <si>
    <t>Fondo de Pensiones Públicas</t>
  </si>
  <si>
    <t>Bonos Pensionales</t>
  </si>
  <si>
    <t>Cuotas Partes</t>
  </si>
  <si>
    <t>225</t>
  </si>
  <si>
    <t>- OTRAS TRANSFERENCIAS</t>
  </si>
  <si>
    <t>24</t>
  </si>
  <si>
    <t>C) RECURSOS DE CAPITAL DIFERENTES A CRÉDITO</t>
  </si>
  <si>
    <t>243</t>
  </si>
  <si>
    <t>- Rendimientos Financieros</t>
  </si>
  <si>
    <t>24302</t>
  </si>
  <si>
    <t>Rendimientos Provenientes de Recursos de Libre Destinación</t>
  </si>
  <si>
    <t>Rendimientos Provenientes de Recursos de Destinación Específica</t>
  </si>
  <si>
    <t>249</t>
  </si>
  <si>
    <t>241</t>
  </si>
  <si>
    <t>RECURSOS DEL BALANCE</t>
  </si>
  <si>
    <t>24102</t>
  </si>
  <si>
    <t>- Cancelación de Reservas</t>
  </si>
  <si>
    <t>24103</t>
  </si>
  <si>
    <t>Venta de Activos</t>
  </si>
  <si>
    <t>Recursos de Reservas</t>
  </si>
  <si>
    <t>Recursos de Pasivos Exigibles</t>
  </si>
  <si>
    <t>Otros Recursos del Balance  de Destinación Específica</t>
  </si>
  <si>
    <t>Recursos del Balance SGP Vigencia Anterior</t>
  </si>
  <si>
    <t>DONACIONES</t>
  </si>
  <si>
    <t>245</t>
  </si>
  <si>
    <t>- EXCEDENTES FINANCIEROS ESTABLECIMIENTOS PÚBLICOS Y UTILIDADES EMPRESAS</t>
  </si>
  <si>
    <t>OTROS RECURSOS DE CAPITAL</t>
  </si>
  <si>
    <t>242</t>
  </si>
  <si>
    <t>RECURSOS DEL CREDITO</t>
  </si>
  <si>
    <t>24201</t>
  </si>
  <si>
    <t>Interno</t>
  </si>
  <si>
    <t>24202</t>
  </si>
  <si>
    <t>Externo</t>
  </si>
  <si>
    <t xml:space="preserve">II.  GASTOS CORRIENTES </t>
  </si>
  <si>
    <t xml:space="preserve">     A.  Gastos de Funcionamiento - Mínimos esenciales</t>
  </si>
  <si>
    <t xml:space="preserve">         1) Servicios Personales </t>
  </si>
  <si>
    <t xml:space="preserve">         2) Gastos Generales</t>
  </si>
  <si>
    <t xml:space="preserve">     B.  Transferencias de Funcionamiento</t>
  </si>
  <si>
    <t xml:space="preserve">     C.  Pasivos Exigibles</t>
  </si>
  <si>
    <t xml:space="preserve">     D.  Reservas Ley 819/03</t>
  </si>
  <si>
    <t xml:space="preserve">     E.  Pago de Cesantías</t>
  </si>
  <si>
    <t xml:space="preserve">          - Pago de Cesantías Afiliados (Recursos Propios)</t>
  </si>
  <si>
    <t xml:space="preserve">          - Provisión Pago de Cesantías (Transferencias Administración Central)</t>
  </si>
  <si>
    <t>III.  GASTOS FINANCIEROS DE DEUDA</t>
  </si>
  <si>
    <t xml:space="preserve">     A.  Deuda Interna</t>
  </si>
  <si>
    <t xml:space="preserve">     B.  Deuda Externa</t>
  </si>
  <si>
    <t xml:space="preserve">     C.  Pasivos Contingentes</t>
  </si>
  <si>
    <t xml:space="preserve">     D.  Bonos Pensionales</t>
  </si>
  <si>
    <t xml:space="preserve">     E.  Reservas Ley 819/03</t>
  </si>
  <si>
    <t xml:space="preserve">     F. Cuotas Partes</t>
  </si>
  <si>
    <t>IV.  AHORRO CORRIENTE (I - II - III)</t>
  </si>
  <si>
    <t xml:space="preserve">V.  GASTOS DE INVERSIÓN </t>
  </si>
  <si>
    <t xml:space="preserve">     A.  Directa</t>
  </si>
  <si>
    <t xml:space="preserve">     B.  Transferencias de Inversión</t>
  </si>
  <si>
    <t>VI.  DÉFICIT O SUPERÁVIT  (IV - V)</t>
  </si>
  <si>
    <t>VII.  NECESIDADES DE FINANCIAMIENTO</t>
  </si>
  <si>
    <t xml:space="preserve">     (+)  Crédito</t>
  </si>
  <si>
    <t xml:space="preserve">     (-)  Amortizaciones</t>
  </si>
  <si>
    <t>TOTAL</t>
  </si>
  <si>
    <t>___________________________________________________________________</t>
  </si>
  <si>
    <t>PROPIOS</t>
  </si>
  <si>
    <t>TRANSFERENCIAS</t>
  </si>
  <si>
    <t>RECURSOS DE CAPITAL</t>
  </si>
  <si>
    <t>APORTE ORDINARIO</t>
  </si>
  <si>
    <t>CORRIENTES</t>
  </si>
  <si>
    <t>DEUDA</t>
  </si>
  <si>
    <t>INVERSION</t>
  </si>
  <si>
    <t>FINANCIAMIENTO</t>
  </si>
  <si>
    <t>Código Entidad</t>
  </si>
  <si>
    <t>Organo o Entidad</t>
  </si>
  <si>
    <t>Sector</t>
  </si>
  <si>
    <t>MES ANTERIOR</t>
  </si>
  <si>
    <t>SELECCIONE SU ENTIDAD AQUÍ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</si>
  <si>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</si>
  <si>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</si>
  <si>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</si>
  <si>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</si>
  <si>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</si>
  <si>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</si>
  <si>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</si>
  <si>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</si>
  <si>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</si>
  <si>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</si>
  <si>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</si>
  <si>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</si>
  <si>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001</t>
  </si>
  <si>
    <t>VIGENCIA PROGRAMACIÓN:</t>
  </si>
  <si>
    <t xml:space="preserve">PLAN FINANCIERO ESTABLECIMIENTOS PÚBLICOS, UNIDADES ADMINISTRATIVAS ESPECIALES Y UNIVERSIDAD DISTRITAL </t>
  </si>
  <si>
    <r>
      <t>- Otros Recursos de Capital</t>
    </r>
    <r>
      <rPr>
        <vertAlign val="superscript"/>
        <sz val="12"/>
        <rFont val="Arial"/>
        <family val="2"/>
      </rPr>
      <t>1</t>
    </r>
  </si>
  <si>
    <r>
      <t xml:space="preserve">          -  Recursos Propios </t>
    </r>
    <r>
      <rPr>
        <sz val="12"/>
        <color indexed="9"/>
        <rFont val="Arial"/>
        <family val="2"/>
      </rPr>
      <t>1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</si>
  <si>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1</t>
    </r>
  </si>
  <si>
    <r>
      <t xml:space="preserve">          -  Recursos Propios </t>
    </r>
    <r>
      <rPr>
        <sz val="12"/>
        <color indexed="9"/>
        <rFont val="Arial"/>
        <family val="2"/>
      </rPr>
      <t>2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</si>
  <si>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2</t>
    </r>
  </si>
  <si>
    <r>
      <t xml:space="preserve">          -  Recursos Propios </t>
    </r>
    <r>
      <rPr>
        <sz val="12"/>
        <color indexed="9"/>
        <rFont val="Arial"/>
        <family val="2"/>
      </rPr>
      <t>4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</si>
  <si>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4</t>
    </r>
  </si>
  <si>
    <r>
      <t xml:space="preserve">          -  Recursos Propios</t>
    </r>
    <r>
      <rPr>
        <sz val="12"/>
        <color indexed="9"/>
        <rFont val="Arial"/>
        <family val="2"/>
      </rPr>
      <t xml:space="preserve"> 5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</si>
  <si>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5</t>
    </r>
  </si>
  <si>
    <r>
      <t xml:space="preserve">          -  Recursos Propios </t>
    </r>
    <r>
      <rPr>
        <sz val="12"/>
        <color indexed="9"/>
        <rFont val="Arial"/>
        <family val="2"/>
      </rPr>
      <t>6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</si>
  <si>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6</t>
    </r>
  </si>
  <si>
    <r>
      <t xml:space="preserve">          -  Recursos Propios</t>
    </r>
    <r>
      <rPr>
        <sz val="12"/>
        <color indexed="9"/>
        <rFont val="Arial"/>
        <family val="2"/>
      </rPr>
      <t xml:space="preserve"> 7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</si>
  <si>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7</t>
    </r>
  </si>
  <si>
    <r>
      <t xml:space="preserve">          -  Recursos Propios </t>
    </r>
    <r>
      <rPr>
        <sz val="12"/>
        <color indexed="9"/>
        <rFont val="Arial"/>
        <family val="2"/>
      </rPr>
      <t>8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</si>
  <si>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8</t>
    </r>
  </si>
  <si>
    <r>
      <t xml:space="preserve">          -  Recursos Propios </t>
    </r>
    <r>
      <rPr>
        <sz val="12"/>
        <color indexed="9"/>
        <rFont val="Arial"/>
        <family val="2"/>
      </rPr>
      <t>9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</si>
  <si>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9</t>
    </r>
  </si>
  <si>
    <r>
      <t xml:space="preserve">          -  Recursos Propios </t>
    </r>
    <r>
      <rPr>
        <sz val="12"/>
        <color indexed="9"/>
        <rFont val="Arial"/>
        <family val="2"/>
      </rPr>
      <t>10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</si>
  <si>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10</t>
    </r>
  </si>
  <si>
    <r>
      <t xml:space="preserve">          -  Recursos Propios </t>
    </r>
    <r>
      <rPr>
        <sz val="12"/>
        <color indexed="9"/>
        <rFont val="Arial"/>
        <family val="2"/>
      </rPr>
      <t>11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</si>
  <si>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11</t>
    </r>
  </si>
  <si>
    <r>
      <t xml:space="preserve">          -  Recursos Propios </t>
    </r>
    <r>
      <rPr>
        <sz val="12"/>
        <color indexed="9"/>
        <rFont val="Arial"/>
        <family val="2"/>
      </rPr>
      <t>12</t>
    </r>
  </si>
  <si>
    <r>
      <t xml:space="preserve">          -  Recursos Propios </t>
    </r>
    <r>
      <rPr>
        <sz val="12"/>
        <color indexed="9"/>
        <rFont val="Arial"/>
        <family val="2"/>
      </rPr>
      <t>13</t>
    </r>
  </si>
  <si>
    <r>
      <t xml:space="preserve">          -  Transferencias Administración Central </t>
    </r>
    <r>
      <rPr>
        <sz val="12"/>
        <color indexed="9"/>
        <rFont val="Arial"/>
        <family val="2"/>
      </rPr>
      <t>13</t>
    </r>
  </si>
  <si>
    <r>
      <t xml:space="preserve">Nota: </t>
    </r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 xml:space="preserve"> Incluye Venta de Activos, Donaciones y Otros Recursos de Capital, Recursos Reservas, Recursos Pasivos y Otros Recursos del Balance de Destinación Específica y de SGP vigencia anterior</t>
    </r>
  </si>
  <si>
    <t>CÓDIGO/ENTIDAD:</t>
  </si>
  <si>
    <t xml:space="preserve">208 -Caja de Vivienda Popular  </t>
  </si>
  <si>
    <t>235-Contraloría de Bogotá D.C.</t>
  </si>
  <si>
    <t>135-Fondo de Educación y Seguridad Vial – FONDATT  Liquidación</t>
  </si>
  <si>
    <t>206-Fondo de Prestaciones Económicas, Cesantias y Pensiones - FONCEP</t>
  </si>
  <si>
    <t>203-Fondo de Prevención y Atención Emergencias - FOPAE</t>
  </si>
  <si>
    <t xml:space="preserve">217-Fondo de Vigilancia y Seguridad </t>
  </si>
  <si>
    <t>201-Fondo Financiero Distrital de Salud - FFDS</t>
  </si>
  <si>
    <t>215-Fundación Gilberto Alzate Avendaño</t>
  </si>
  <si>
    <t xml:space="preserve">204-Instituto de Desarrollo Urbano - IDU    </t>
  </si>
  <si>
    <t>222-Instituto Distrital de Artes - IDARTES</t>
  </si>
  <si>
    <t>220-Instituto Distrital de la Participación y Acción Comunal</t>
  </si>
  <si>
    <t>211-Instituto Distrital de Recreación y Deporte - IDRD</t>
  </si>
  <si>
    <t>221-Instituto Distrital de Turismo</t>
  </si>
  <si>
    <t xml:space="preserve">213-Instituto Distrital del Patrimonio Cultural - IDPC </t>
  </si>
  <si>
    <t>200-Instituto para la Economia Social - IPES</t>
  </si>
  <si>
    <t>219-Instituto para la Investigación Educativa y el Desarrollo Pedagógico - IDEP</t>
  </si>
  <si>
    <t>214-Instituto para la Protección de la Niñez y la Juventud - IDIPRON</t>
  </si>
  <si>
    <t>218-Jardín Botánico “José  Celestino Mutis”</t>
  </si>
  <si>
    <t>216-Orquesta Filarmónica de Bogotá</t>
  </si>
  <si>
    <t>226-Unidad Administrativa Especial de Catastro Distrital</t>
  </si>
  <si>
    <t>227-Unidad Administrativa Especial de Rehabilitación y Mantenimiento Vial</t>
  </si>
  <si>
    <t xml:space="preserve">228-Unidad Administrativa Especial de Servicios Públicos </t>
  </si>
  <si>
    <t>230-Universidad Distrital "Francisco José de Caldas"</t>
  </si>
  <si>
    <t>PRESUPUESTO VIGENCIA ACTUAL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</si>
  <si>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</si>
  <si>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</si>
  <si>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</si>
  <si>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</si>
  <si>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</si>
  <si>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</si>
  <si>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</si>
  <si>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</si>
  <si>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</si>
  <si>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</si>
  <si>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</si>
  <si>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</si>
  <si>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PROYECTADO (DICIEMBRE)</t>
  </si>
  <si>
    <t>Responsable de Presupuesto:</t>
  </si>
  <si>
    <t>Director Financiero:</t>
  </si>
  <si>
    <t>5% Contratos Obra Pública</t>
  </si>
  <si>
    <t>Orquesta Filarmónica de Bogotá</t>
  </si>
  <si>
    <t>Impuesto al Deporte</t>
  </si>
  <si>
    <t>Estampilla Pro Cultura</t>
  </si>
  <si>
    <t>Recursos del Balance SGP Salud</t>
  </si>
  <si>
    <t>Azar y Espectáculos (Impuesto de Juegos)</t>
  </si>
  <si>
    <t xml:space="preserve">Participación Ingresos Corrientes del Distrito - Vigencia </t>
  </si>
  <si>
    <t xml:space="preserve">Participación Ingresos Corrientes del Distrito - Vigencia Anterior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</si>
</sst>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%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vertAlign val="superscript"/>
      <sz val="12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left" wrapText="1"/>
      <protection/>
    </xf>
    <xf numFmtId="1" fontId="4" fillId="33" borderId="0" xfId="0" applyNumberFormat="1" applyFont="1" applyFill="1" applyAlignment="1" applyProtection="1">
      <alignment horizontal="center" wrapText="1"/>
      <protection/>
    </xf>
    <xf numFmtId="3" fontId="3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left"/>
      <protection/>
    </xf>
    <xf numFmtId="3" fontId="0" fillId="33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0" fontId="2" fillId="34" borderId="0" xfId="0" applyFont="1" applyFill="1" applyAlignment="1" applyProtection="1">
      <alignment vertical="top"/>
      <protection/>
    </xf>
    <xf numFmtId="0" fontId="2" fillId="34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 vertical="top"/>
      <protection/>
    </xf>
    <xf numFmtId="0" fontId="3" fillId="34" borderId="0" xfId="0" applyFont="1" applyFill="1" applyAlignment="1" applyProtection="1">
      <alignment vertical="top"/>
      <protection/>
    </xf>
    <xf numFmtId="0" fontId="3" fillId="34" borderId="0" xfId="0" applyFont="1" applyFill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0" fillId="33" borderId="0" xfId="0" applyFont="1" applyFill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3" fillId="35" borderId="0" xfId="0" applyNumberFormat="1" applyFont="1" applyFill="1" applyAlignment="1" applyProtection="1">
      <alignment/>
      <protection/>
    </xf>
    <xf numFmtId="0" fontId="11" fillId="0" borderId="0" xfId="53">
      <alignment/>
      <protection/>
    </xf>
    <xf numFmtId="49" fontId="11" fillId="0" borderId="0" xfId="53" applyNumberFormat="1">
      <alignment/>
      <protection/>
    </xf>
    <xf numFmtId="3" fontId="3" fillId="36" borderId="0" xfId="0" applyNumberFormat="1" applyFont="1" applyFill="1" applyAlignment="1" applyProtection="1">
      <alignment/>
      <protection/>
    </xf>
    <xf numFmtId="3" fontId="5" fillId="36" borderId="0" xfId="0" applyNumberFormat="1" applyFont="1" applyFill="1" applyAlignment="1" applyProtection="1">
      <alignment/>
      <protection/>
    </xf>
    <xf numFmtId="3" fontId="5" fillId="36" borderId="0" xfId="55" applyNumberFormat="1" applyFont="1" applyFill="1" applyAlignment="1" applyProtection="1">
      <alignment/>
      <protection/>
    </xf>
    <xf numFmtId="3" fontId="6" fillId="36" borderId="0" xfId="55" applyNumberFormat="1" applyFont="1" applyFill="1" applyAlignment="1" applyProtection="1">
      <alignment/>
      <protection/>
    </xf>
    <xf numFmtId="180" fontId="3" fillId="36" borderId="0" xfId="0" applyNumberFormat="1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/>
      <protection/>
    </xf>
    <xf numFmtId="3" fontId="7" fillId="0" borderId="12" xfId="0" applyNumberFormat="1" applyFont="1" applyBorder="1" applyAlignment="1" applyProtection="1" quotePrefix="1">
      <alignment horizontal="center"/>
      <protection/>
    </xf>
    <xf numFmtId="3" fontId="7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18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/>
      <protection locked="0"/>
    </xf>
    <xf numFmtId="49" fontId="12" fillId="37" borderId="13" xfId="53" applyNumberFormat="1" applyFont="1" applyFill="1" applyBorder="1" applyAlignment="1">
      <alignment horizontal="center"/>
      <protection/>
    </xf>
    <xf numFmtId="0" fontId="12" fillId="37" borderId="13" xfId="53" applyFont="1" applyFill="1" applyBorder="1" applyAlignment="1">
      <alignment horizontal="center"/>
      <protection/>
    </xf>
    <xf numFmtId="0" fontId="12" fillId="0" borderId="0" xfId="53" applyFont="1">
      <alignment/>
      <protection/>
    </xf>
    <xf numFmtId="49" fontId="12" fillId="37" borderId="0" xfId="53" applyNumberFormat="1" applyFont="1" applyFill="1" applyBorder="1" applyAlignment="1">
      <alignment horizontal="center"/>
      <protection/>
    </xf>
    <xf numFmtId="0" fontId="13" fillId="37" borderId="0" xfId="53" applyFont="1" applyFill="1" applyBorder="1" applyAlignment="1">
      <alignment horizontal="center"/>
      <protection/>
    </xf>
    <xf numFmtId="0" fontId="12" fillId="37" borderId="0" xfId="53" applyFont="1" applyFill="1" applyBorder="1" applyAlignment="1">
      <alignment horizontal="center"/>
      <protection/>
    </xf>
    <xf numFmtId="49" fontId="12" fillId="0" borderId="14" xfId="53" applyNumberFormat="1" applyFont="1" applyFill="1" applyBorder="1" applyAlignment="1">
      <alignment horizontal="left" wrapText="1"/>
      <protection/>
    </xf>
    <xf numFmtId="0" fontId="12" fillId="0" borderId="14" xfId="53" applyFont="1" applyFill="1" applyBorder="1" applyAlignment="1">
      <alignment horizontal="left" wrapText="1"/>
      <protection/>
    </xf>
    <xf numFmtId="49" fontId="12" fillId="0" borderId="14" xfId="53" applyNumberFormat="1" applyFont="1" applyBorder="1">
      <alignment/>
      <protection/>
    </xf>
    <xf numFmtId="0" fontId="12" fillId="0" borderId="14" xfId="53" applyFont="1" applyBorder="1">
      <alignment/>
      <protection/>
    </xf>
    <xf numFmtId="49" fontId="12" fillId="0" borderId="0" xfId="53" applyNumberFormat="1" applyFont="1">
      <alignment/>
      <protection/>
    </xf>
    <xf numFmtId="49" fontId="12" fillId="0" borderId="0" xfId="53" applyNumberFormat="1" applyFont="1" applyFill="1" applyAlignment="1">
      <alignment horizontal="left" wrapText="1"/>
      <protection/>
    </xf>
    <xf numFmtId="0" fontId="12" fillId="0" borderId="0" xfId="53" applyFont="1" applyFill="1" applyAlignment="1">
      <alignment horizontal="left" wrapText="1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3" fontId="14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181" fontId="4" fillId="0" borderId="10" xfId="0" applyNumberFormat="1" applyFont="1" applyFill="1" applyBorder="1" applyAlignment="1" applyProtection="1">
      <alignment horizontal="center" vertical="top"/>
      <protection/>
    </xf>
    <xf numFmtId="181" fontId="4" fillId="0" borderId="15" xfId="0" applyNumberFormat="1" applyFont="1" applyFill="1" applyBorder="1" applyAlignment="1" applyProtection="1">
      <alignment horizontal="center" vertical="top"/>
      <protection/>
    </xf>
    <xf numFmtId="3" fontId="4" fillId="0" borderId="11" xfId="0" applyNumberFormat="1" applyFont="1" applyFill="1" applyBorder="1" applyAlignment="1" applyProtection="1">
      <alignment vertical="top" wrapText="1"/>
      <protection/>
    </xf>
    <xf numFmtId="181" fontId="4" fillId="0" borderId="11" xfId="0" applyNumberFormat="1" applyFont="1" applyFill="1" applyBorder="1" applyAlignment="1" applyProtection="1">
      <alignment horizontal="center" vertical="top"/>
      <protection/>
    </xf>
    <xf numFmtId="181" fontId="4" fillId="0" borderId="16" xfId="0" applyNumberFormat="1" applyFont="1" applyFill="1" applyBorder="1" applyAlignment="1" applyProtection="1">
      <alignment horizontal="center" vertical="top"/>
      <protection/>
    </xf>
    <xf numFmtId="3" fontId="16" fillId="34" borderId="11" xfId="0" applyNumberFormat="1" applyFont="1" applyFill="1" applyBorder="1" applyAlignment="1" applyProtection="1">
      <alignment vertical="top" wrapText="1"/>
      <protection locked="0"/>
    </xf>
    <xf numFmtId="181" fontId="16" fillId="0" borderId="11" xfId="0" applyNumberFormat="1" applyFont="1" applyFill="1" applyBorder="1" applyAlignment="1" applyProtection="1">
      <alignment horizontal="center" vertical="top"/>
      <protection/>
    </xf>
    <xf numFmtId="181" fontId="16" fillId="0" borderId="16" xfId="0" applyNumberFormat="1" applyFont="1" applyFill="1" applyBorder="1" applyAlignment="1" applyProtection="1">
      <alignment horizontal="center" vertical="top"/>
      <protection/>
    </xf>
    <xf numFmtId="3" fontId="16" fillId="0" borderId="11" xfId="0" applyNumberFormat="1" applyFont="1" applyFill="1" applyBorder="1" applyAlignment="1" applyProtection="1">
      <alignment vertical="top" wrapText="1"/>
      <protection/>
    </xf>
    <xf numFmtId="3" fontId="16" fillId="0" borderId="11" xfId="0" applyNumberFormat="1" applyFont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vertical="top"/>
      <protection/>
    </xf>
    <xf numFmtId="3" fontId="16" fillId="0" borderId="11" xfId="0" applyNumberFormat="1" applyFont="1" applyFill="1" applyBorder="1" applyAlignment="1" applyProtection="1">
      <alignment vertical="top"/>
      <protection/>
    </xf>
    <xf numFmtId="3" fontId="16" fillId="0" borderId="11" xfId="0" applyNumberFormat="1" applyFont="1" applyBorder="1" applyAlignment="1" applyProtection="1">
      <alignment vertical="top"/>
      <protection/>
    </xf>
    <xf numFmtId="3" fontId="4" fillId="0" borderId="11" xfId="0" applyNumberFormat="1" applyFont="1" applyBorder="1" applyAlignment="1" applyProtection="1">
      <alignment vertical="top" wrapText="1"/>
      <protection/>
    </xf>
    <xf numFmtId="3" fontId="4" fillId="38" borderId="17" xfId="0" applyNumberFormat="1" applyFont="1" applyFill="1" applyBorder="1" applyAlignment="1" applyProtection="1">
      <alignment vertical="top" wrapText="1"/>
      <protection/>
    </xf>
    <xf numFmtId="181" fontId="4" fillId="38" borderId="17" xfId="0" applyNumberFormat="1" applyFont="1" applyFill="1" applyBorder="1" applyAlignment="1" applyProtection="1">
      <alignment horizontal="center" vertical="top"/>
      <protection/>
    </xf>
    <xf numFmtId="181" fontId="4" fillId="38" borderId="18" xfId="0" applyNumberFormat="1" applyFont="1" applyFill="1" applyBorder="1" applyAlignment="1" applyProtection="1">
      <alignment horizontal="center" vertical="top"/>
      <protection/>
    </xf>
    <xf numFmtId="3" fontId="4" fillId="38" borderId="19" xfId="0" applyNumberFormat="1" applyFont="1" applyFill="1" applyBorder="1" applyAlignment="1" applyProtection="1">
      <alignment vertical="top" wrapText="1"/>
      <protection/>
    </xf>
    <xf numFmtId="181" fontId="4" fillId="38" borderId="19" xfId="0" applyNumberFormat="1" applyFont="1" applyFill="1" applyBorder="1" applyAlignment="1" applyProtection="1">
      <alignment horizontal="center" vertical="top"/>
      <protection/>
    </xf>
    <xf numFmtId="181" fontId="4" fillId="38" borderId="20" xfId="0" applyNumberFormat="1" applyFont="1" applyFill="1" applyBorder="1" applyAlignment="1" applyProtection="1">
      <alignment horizontal="center" vertical="top"/>
      <protection/>
    </xf>
    <xf numFmtId="3" fontId="4" fillId="38" borderId="21" xfId="0" applyNumberFormat="1" applyFont="1" applyFill="1" applyBorder="1" applyAlignment="1" applyProtection="1">
      <alignment vertical="top" wrapText="1"/>
      <protection/>
    </xf>
    <xf numFmtId="181" fontId="4" fillId="38" borderId="22" xfId="0" applyNumberFormat="1" applyFont="1" applyFill="1" applyBorder="1" applyAlignment="1" applyProtection="1">
      <alignment horizontal="center" vertical="top"/>
      <protection/>
    </xf>
    <xf numFmtId="181" fontId="4" fillId="38" borderId="23" xfId="0" applyNumberFormat="1" applyFont="1" applyFill="1" applyBorder="1" applyAlignment="1" applyProtection="1">
      <alignment horizontal="center" vertical="top"/>
      <protection/>
    </xf>
    <xf numFmtId="3" fontId="4" fillId="38" borderId="24" xfId="0" applyNumberFormat="1" applyFont="1" applyFill="1" applyBorder="1" applyAlignment="1" applyProtection="1">
      <alignment vertical="top" wrapText="1"/>
      <protection/>
    </xf>
    <xf numFmtId="181" fontId="4" fillId="38" borderId="24" xfId="0" applyNumberFormat="1" applyFont="1" applyFill="1" applyBorder="1" applyAlignment="1" applyProtection="1">
      <alignment horizontal="center" vertical="top"/>
      <protection/>
    </xf>
    <xf numFmtId="3" fontId="4" fillId="37" borderId="25" xfId="0" applyNumberFormat="1" applyFont="1" applyFill="1" applyBorder="1" applyAlignment="1" applyProtection="1">
      <alignment horizontal="centerContinuous"/>
      <protection/>
    </xf>
    <xf numFmtId="3" fontId="4" fillId="37" borderId="26" xfId="0" applyNumberFormat="1" applyFont="1" applyFill="1" applyBorder="1" applyAlignment="1" applyProtection="1">
      <alignment horizontal="centerContinuous"/>
      <protection/>
    </xf>
    <xf numFmtId="3" fontId="4" fillId="37" borderId="27" xfId="0" applyNumberFormat="1" applyFont="1" applyFill="1" applyBorder="1" applyAlignment="1" applyProtection="1">
      <alignment horizontal="centerContinuous"/>
      <protection/>
    </xf>
    <xf numFmtId="0" fontId="4" fillId="37" borderId="15" xfId="0" applyFont="1" applyFill="1" applyBorder="1" applyAlignment="1" applyProtection="1">
      <alignment horizontal="center"/>
      <protection/>
    </xf>
    <xf numFmtId="3" fontId="4" fillId="0" borderId="28" xfId="0" applyNumberFormat="1" applyFont="1" applyFill="1" applyBorder="1" applyAlignment="1" applyProtection="1">
      <alignment horizontal="center" vertical="top" wrapText="1"/>
      <protection/>
    </xf>
    <xf numFmtId="3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 applyProtection="1">
      <alignment vertical="center"/>
      <protection/>
    </xf>
    <xf numFmtId="3" fontId="4" fillId="0" borderId="29" xfId="0" applyNumberFormat="1" applyFont="1" applyBorder="1" applyAlignment="1" applyProtection="1" quotePrefix="1">
      <alignment horizontal="center"/>
      <protection/>
    </xf>
    <xf numFmtId="3" fontId="4" fillId="0" borderId="30" xfId="0" applyNumberFormat="1" applyFont="1" applyBorder="1" applyAlignment="1" applyProtection="1" quotePrefix="1">
      <alignment horizontal="center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 indent="1"/>
      <protection/>
    </xf>
    <xf numFmtId="0" fontId="16" fillId="0" borderId="11" xfId="0" applyFont="1" applyFill="1" applyBorder="1" applyAlignment="1" applyProtection="1" quotePrefix="1">
      <alignment horizontal="left" vertical="top" wrapText="1" indent="2"/>
      <protection/>
    </xf>
    <xf numFmtId="0" fontId="4" fillId="0" borderId="11" xfId="0" applyFont="1" applyFill="1" applyBorder="1" applyAlignment="1" applyProtection="1">
      <alignment horizontal="left" vertical="top" indent="1"/>
      <protection/>
    </xf>
    <xf numFmtId="0" fontId="16" fillId="0" borderId="11" xfId="0" applyFont="1" applyFill="1" applyBorder="1" applyAlignment="1" applyProtection="1">
      <alignment horizontal="left" vertical="top" indent="3"/>
      <protection/>
    </xf>
    <xf numFmtId="0" fontId="16" fillId="0" borderId="11" xfId="0" applyFont="1" applyFill="1" applyBorder="1" applyAlignment="1" applyProtection="1">
      <alignment horizontal="left" vertical="top" indent="4"/>
      <protection/>
    </xf>
    <xf numFmtId="0" fontId="16" fillId="0" borderId="11" xfId="0" applyFont="1" applyFill="1" applyBorder="1" applyAlignment="1" applyProtection="1">
      <alignment horizontal="left" vertical="top" indent="5"/>
      <protection/>
    </xf>
    <xf numFmtId="0" fontId="16" fillId="0" borderId="11" xfId="0" applyFont="1" applyFill="1" applyBorder="1" applyAlignment="1" applyProtection="1">
      <alignment horizontal="left" vertical="top" indent="6"/>
      <protection/>
    </xf>
    <xf numFmtId="0" fontId="16" fillId="0" borderId="11" xfId="0" applyFont="1" applyFill="1" applyBorder="1" applyAlignment="1" applyProtection="1">
      <alignment horizontal="left" vertical="top" wrapText="1" indent="5"/>
      <protection/>
    </xf>
    <xf numFmtId="0" fontId="16" fillId="0" borderId="11" xfId="0" applyFont="1" applyFill="1" applyBorder="1" applyAlignment="1" applyProtection="1">
      <alignment horizontal="left" vertical="top" wrapText="1" indent="3"/>
      <protection/>
    </xf>
    <xf numFmtId="0" fontId="16" fillId="0" borderId="11" xfId="0" applyFont="1" applyFill="1" applyBorder="1" applyAlignment="1" applyProtection="1" quotePrefix="1">
      <alignment horizontal="left" vertical="top" wrapText="1" indent="2" shrinkToFit="1"/>
      <protection/>
    </xf>
    <xf numFmtId="0" fontId="16" fillId="0" borderId="11" xfId="0" applyFont="1" applyFill="1" applyBorder="1" applyAlignment="1" applyProtection="1">
      <alignment horizontal="left" vertical="top" indent="2"/>
      <protection/>
    </xf>
    <xf numFmtId="0" fontId="16" fillId="0" borderId="11" xfId="0" applyFont="1" applyFill="1" applyBorder="1" applyAlignment="1" applyProtection="1">
      <alignment horizontal="left" vertical="top" inden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16" fillId="0" borderId="11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 applyProtection="1">
      <alignment vertical="top" wrapText="1"/>
      <protection/>
    </xf>
    <xf numFmtId="0" fontId="16" fillId="0" borderId="30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17" fillId="33" borderId="0" xfId="0" applyFont="1" applyFill="1" applyAlignment="1" applyProtection="1">
      <alignment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Alignment="1" applyProtection="1">
      <alignment vertical="center" wrapText="1"/>
      <protection/>
    </xf>
    <xf numFmtId="0" fontId="19" fillId="33" borderId="31" xfId="0" applyFont="1" applyFill="1" applyBorder="1" applyAlignment="1" applyProtection="1">
      <alignment vertical="center" wrapText="1"/>
      <protection/>
    </xf>
    <xf numFmtId="0" fontId="19" fillId="33" borderId="31" xfId="0" applyFont="1" applyFill="1" applyBorder="1" applyAlignment="1" applyProtection="1">
      <alignment vertical="center"/>
      <protection/>
    </xf>
    <xf numFmtId="49" fontId="12" fillId="0" borderId="0" xfId="53" applyNumberFormat="1" applyFont="1" applyFill="1" applyBorder="1" applyAlignment="1">
      <alignment horizontal="left" wrapText="1"/>
      <protection/>
    </xf>
    <xf numFmtId="0" fontId="12" fillId="0" borderId="0" xfId="53" applyFont="1" applyFill="1" applyBorder="1" applyAlignment="1">
      <alignment horizontal="left" wrapText="1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33" xfId="0" applyFont="1" applyFill="1" applyBorder="1" applyAlignment="1" applyProtection="1">
      <alignment vertical="center" wrapText="1"/>
      <protection locked="0"/>
    </xf>
    <xf numFmtId="1" fontId="4" fillId="0" borderId="29" xfId="0" applyNumberFormat="1" applyFont="1" applyBorder="1" applyAlignment="1" applyProtection="1">
      <alignment horizontal="center" vertical="center" wrapText="1" shrinkToFit="1"/>
      <protection locked="0"/>
    </xf>
    <xf numFmtId="0" fontId="2" fillId="29" borderId="11" xfId="0" applyFont="1" applyFill="1" applyBorder="1" applyAlignment="1" applyProtection="1">
      <alignment horizontal="center" vertical="top" wrapText="1"/>
      <protection locked="0"/>
    </xf>
    <xf numFmtId="0" fontId="8" fillId="34" borderId="30" xfId="0" applyFont="1" applyFill="1" applyBorder="1" applyAlignment="1" applyProtection="1">
      <alignment wrapText="1"/>
      <protection locked="0"/>
    </xf>
    <xf numFmtId="3" fontId="14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57" fillId="0" borderId="11" xfId="0" applyFont="1" applyFill="1" applyBorder="1" applyAlignment="1" applyProtection="1">
      <alignment horizontal="left" vertical="top" wrapText="1" indent="5"/>
      <protection/>
    </xf>
    <xf numFmtId="0" fontId="22" fillId="33" borderId="34" xfId="0" applyFont="1" applyFill="1" applyBorder="1" applyAlignment="1" applyProtection="1">
      <alignment horizontal="left" vertical="center" wrapText="1"/>
      <protection locked="0"/>
    </xf>
    <xf numFmtId="0" fontId="22" fillId="33" borderId="32" xfId="0" applyFont="1" applyFill="1" applyBorder="1" applyAlignment="1" applyProtection="1">
      <alignment horizontal="left" vertical="center" wrapText="1"/>
      <protection locked="0"/>
    </xf>
    <xf numFmtId="0" fontId="20" fillId="33" borderId="0" xfId="0" applyFont="1" applyFill="1" applyAlignment="1" applyProtection="1">
      <alignment horizontal="left" vertical="center"/>
      <protection/>
    </xf>
    <xf numFmtId="0" fontId="19" fillId="33" borderId="31" xfId="0" applyFont="1" applyFill="1" applyBorder="1" applyAlignment="1" applyProtection="1">
      <alignment horizontal="center" vertical="center" wrapText="1"/>
      <protection/>
    </xf>
    <xf numFmtId="0" fontId="22" fillId="33" borderId="3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3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3" fontId="4" fillId="37" borderId="37" xfId="0" applyNumberFormat="1" applyFont="1" applyFill="1" applyBorder="1" applyAlignment="1" applyProtection="1">
      <alignment horizontal="center" vertical="center" wrapText="1"/>
      <protection/>
    </xf>
    <xf numFmtId="3" fontId="4" fillId="37" borderId="38" xfId="0" applyNumberFormat="1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ENTIDADES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1</xdr:row>
      <xdr:rowOff>123825</xdr:rowOff>
    </xdr:from>
    <xdr:to>
      <xdr:col>2</xdr:col>
      <xdr:colOff>2457450</xdr:colOff>
      <xdr:row>1</xdr:row>
      <xdr:rowOff>1209675</xdr:rowOff>
    </xdr:to>
    <xdr:pic>
      <xdr:nvPicPr>
        <xdr:cNvPr id="1" name="Picture 10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771525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presupuesto\presupuesto%20por%20vigencia\2011\PlanesFinancierosEstapublicos\ConsolidadoPlanFinancieroEstapubl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"/>
      <sheetName val="Consolidado"/>
      <sheetName val="200"/>
      <sheetName val="201"/>
      <sheetName val="203"/>
      <sheetName val="204"/>
      <sheetName val="206"/>
      <sheetName val="208"/>
      <sheetName val="211"/>
      <sheetName val="213"/>
      <sheetName val="214"/>
      <sheetName val="215"/>
      <sheetName val="216"/>
      <sheetName val="217"/>
      <sheetName val="218"/>
      <sheetName val="219"/>
      <sheetName val="221"/>
      <sheetName val="222"/>
      <sheetName val="226"/>
      <sheetName val="227"/>
      <sheetName val="228"/>
      <sheetName val="230"/>
      <sheetName val="23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7"/>
  <sheetViews>
    <sheetView zoomScalePageLayoutView="0" workbookViewId="0" topLeftCell="A19">
      <selection activeCell="B4" sqref="B4"/>
    </sheetView>
  </sheetViews>
  <sheetFormatPr defaultColWidth="11.421875" defaultRowHeight="12.75"/>
  <cols>
    <col min="1" max="1" width="6.57421875" style="25" customWidth="1"/>
    <col min="2" max="2" width="18.7109375" style="26" customWidth="1"/>
    <col min="3" max="3" width="66.57421875" style="25" customWidth="1"/>
    <col min="4" max="4" width="30.8515625" style="25" customWidth="1"/>
    <col min="5" max="6" width="11.421875" style="25" customWidth="1"/>
    <col min="7" max="7" width="16.8515625" style="25" customWidth="1"/>
    <col min="8" max="16384" width="11.421875" style="25" customWidth="1"/>
  </cols>
  <sheetData>
    <row r="1" spans="2:7" ht="15" customHeight="1">
      <c r="B1" s="41" t="s">
        <v>239</v>
      </c>
      <c r="C1" s="42" t="s">
        <v>240</v>
      </c>
      <c r="D1" s="42" t="s">
        <v>241</v>
      </c>
      <c r="E1" s="43"/>
      <c r="F1" s="43"/>
      <c r="G1" s="43"/>
    </row>
    <row r="2" spans="2:7" ht="15" customHeight="1">
      <c r="B2" s="44"/>
      <c r="C2" s="45"/>
      <c r="D2" s="46"/>
      <c r="E2" s="43"/>
      <c r="F2" s="43">
        <v>1</v>
      </c>
      <c r="G2" s="43" t="s">
        <v>242</v>
      </c>
    </row>
    <row r="3" spans="1:7" ht="15" customHeight="1">
      <c r="A3" s="25">
        <v>1</v>
      </c>
      <c r="B3" s="44" t="s">
        <v>256</v>
      </c>
      <c r="C3" s="45" t="s">
        <v>243</v>
      </c>
      <c r="D3" s="46"/>
      <c r="E3" s="43"/>
      <c r="F3" s="43">
        <v>2</v>
      </c>
      <c r="G3" s="43" t="s">
        <v>244</v>
      </c>
    </row>
    <row r="4" spans="1:7" ht="33.75" customHeight="1">
      <c r="A4" s="25">
        <v>2</v>
      </c>
      <c r="B4" s="49">
        <v>208</v>
      </c>
      <c r="C4" s="50" t="s">
        <v>285</v>
      </c>
      <c r="D4" s="43"/>
      <c r="E4" s="49">
        <v>208</v>
      </c>
      <c r="F4" s="43">
        <v>3</v>
      </c>
      <c r="G4" s="43" t="s">
        <v>245</v>
      </c>
    </row>
    <row r="5" spans="1:7" ht="33.75" customHeight="1">
      <c r="A5" s="25">
        <v>3</v>
      </c>
      <c r="B5" s="49">
        <v>235</v>
      </c>
      <c r="C5" s="50" t="s">
        <v>286</v>
      </c>
      <c r="D5" s="43"/>
      <c r="E5" s="49">
        <v>235</v>
      </c>
      <c r="F5" s="43">
        <v>4</v>
      </c>
      <c r="G5" s="43" t="s">
        <v>246</v>
      </c>
    </row>
    <row r="6" spans="1:7" ht="33.75" customHeight="1">
      <c r="A6" s="25">
        <v>4</v>
      </c>
      <c r="B6" s="47">
        <v>135</v>
      </c>
      <c r="C6" s="48" t="s">
        <v>287</v>
      </c>
      <c r="D6" s="43"/>
      <c r="E6" s="47">
        <v>135</v>
      </c>
      <c r="F6" s="43">
        <v>5</v>
      </c>
      <c r="G6" s="43" t="s">
        <v>247</v>
      </c>
    </row>
    <row r="7" spans="1:7" ht="33.75" customHeight="1">
      <c r="A7" s="25">
        <v>5</v>
      </c>
      <c r="B7" s="47">
        <v>206</v>
      </c>
      <c r="C7" s="48" t="s">
        <v>288</v>
      </c>
      <c r="D7" s="43"/>
      <c r="E7" s="47">
        <v>206</v>
      </c>
      <c r="F7" s="43">
        <v>6</v>
      </c>
      <c r="G7" s="43" t="s">
        <v>248</v>
      </c>
    </row>
    <row r="8" spans="1:7" ht="33.75" customHeight="1">
      <c r="A8" s="25">
        <v>6</v>
      </c>
      <c r="B8" s="47">
        <v>203</v>
      </c>
      <c r="C8" s="48" t="s">
        <v>289</v>
      </c>
      <c r="D8" s="43"/>
      <c r="E8" s="47">
        <v>203</v>
      </c>
      <c r="F8" s="43">
        <v>7</v>
      </c>
      <c r="G8" s="43" t="s">
        <v>249</v>
      </c>
    </row>
    <row r="9" spans="1:7" ht="33.75" customHeight="1">
      <c r="A9" s="25">
        <v>7</v>
      </c>
      <c r="B9" s="47">
        <v>217</v>
      </c>
      <c r="C9" s="48" t="s">
        <v>290</v>
      </c>
      <c r="D9" s="43"/>
      <c r="E9" s="47">
        <v>217</v>
      </c>
      <c r="F9" s="43">
        <v>8</v>
      </c>
      <c r="G9" s="43" t="s">
        <v>250</v>
      </c>
    </row>
    <row r="10" spans="1:7" ht="33.75" customHeight="1">
      <c r="A10" s="25">
        <v>8</v>
      </c>
      <c r="B10" s="47">
        <v>201</v>
      </c>
      <c r="C10" s="48" t="s">
        <v>291</v>
      </c>
      <c r="D10" s="43"/>
      <c r="E10" s="47">
        <v>201</v>
      </c>
      <c r="F10" s="43">
        <v>9</v>
      </c>
      <c r="G10" s="43" t="s">
        <v>251</v>
      </c>
    </row>
    <row r="11" spans="1:7" ht="33.75" customHeight="1">
      <c r="A11" s="25">
        <v>9</v>
      </c>
      <c r="B11" s="47">
        <v>215</v>
      </c>
      <c r="C11" s="48" t="s">
        <v>292</v>
      </c>
      <c r="D11" s="43"/>
      <c r="E11" s="47">
        <v>215</v>
      </c>
      <c r="F11" s="43">
        <v>10</v>
      </c>
      <c r="G11" s="43" t="s">
        <v>252</v>
      </c>
    </row>
    <row r="12" spans="1:7" ht="33.75" customHeight="1">
      <c r="A12" s="25">
        <v>10</v>
      </c>
      <c r="B12" s="47">
        <v>204</v>
      </c>
      <c r="C12" s="48" t="s">
        <v>293</v>
      </c>
      <c r="D12" s="43"/>
      <c r="E12" s="47">
        <v>204</v>
      </c>
      <c r="F12" s="43">
        <v>11</v>
      </c>
      <c r="G12" s="43" t="s">
        <v>253</v>
      </c>
    </row>
    <row r="13" spans="1:7" ht="33.75" customHeight="1">
      <c r="A13" s="25">
        <v>11</v>
      </c>
      <c r="B13" s="47">
        <v>222</v>
      </c>
      <c r="C13" s="48" t="s">
        <v>294</v>
      </c>
      <c r="D13" s="43"/>
      <c r="E13" s="47">
        <v>222</v>
      </c>
      <c r="F13" s="43">
        <v>12</v>
      </c>
      <c r="G13" s="43" t="s">
        <v>254</v>
      </c>
    </row>
    <row r="14" spans="1:7" ht="33.75" customHeight="1">
      <c r="A14" s="25">
        <v>12</v>
      </c>
      <c r="B14" s="47">
        <v>220</v>
      </c>
      <c r="C14" s="48" t="s">
        <v>295</v>
      </c>
      <c r="D14" s="43"/>
      <c r="E14" s="47">
        <v>220</v>
      </c>
      <c r="F14" s="43">
        <v>13</v>
      </c>
      <c r="G14" s="43" t="s">
        <v>255</v>
      </c>
    </row>
    <row r="15" spans="1:7" ht="33.75" customHeight="1">
      <c r="A15" s="25">
        <v>13</v>
      </c>
      <c r="B15" s="47">
        <v>211</v>
      </c>
      <c r="C15" s="48" t="s">
        <v>296</v>
      </c>
      <c r="D15" s="43"/>
      <c r="E15" s="47">
        <v>211</v>
      </c>
      <c r="F15" s="43"/>
      <c r="G15" s="43"/>
    </row>
    <row r="16" spans="1:7" ht="33.75" customHeight="1">
      <c r="A16" s="25">
        <v>14</v>
      </c>
      <c r="B16" s="47" t="s">
        <v>132</v>
      </c>
      <c r="C16" s="48" t="s">
        <v>297</v>
      </c>
      <c r="D16" s="43"/>
      <c r="E16" s="47" t="s">
        <v>132</v>
      </c>
      <c r="F16" s="43"/>
      <c r="G16" s="43"/>
    </row>
    <row r="17" spans="1:7" ht="33.75" customHeight="1">
      <c r="A17" s="25">
        <v>15</v>
      </c>
      <c r="B17" s="47">
        <v>213</v>
      </c>
      <c r="C17" s="48" t="s">
        <v>298</v>
      </c>
      <c r="D17" s="43"/>
      <c r="E17" s="47">
        <v>213</v>
      </c>
      <c r="F17" s="43"/>
      <c r="G17" s="43"/>
    </row>
    <row r="18" spans="1:7" ht="33.75" customHeight="1">
      <c r="A18" s="25">
        <v>16</v>
      </c>
      <c r="B18" s="47">
        <v>200</v>
      </c>
      <c r="C18" s="48" t="s">
        <v>299</v>
      </c>
      <c r="D18" s="43"/>
      <c r="E18" s="47">
        <v>200</v>
      </c>
      <c r="F18" s="43"/>
      <c r="G18" s="43"/>
    </row>
    <row r="19" spans="1:7" ht="33.75" customHeight="1">
      <c r="A19" s="25">
        <v>17</v>
      </c>
      <c r="B19" s="47">
        <v>219</v>
      </c>
      <c r="C19" s="48" t="s">
        <v>300</v>
      </c>
      <c r="D19" s="43"/>
      <c r="E19" s="47">
        <v>219</v>
      </c>
      <c r="F19" s="43"/>
      <c r="G19" s="43"/>
    </row>
    <row r="20" spans="1:7" ht="33.75" customHeight="1">
      <c r="A20" s="25">
        <v>18</v>
      </c>
      <c r="B20" s="47">
        <v>214</v>
      </c>
      <c r="C20" s="48" t="s">
        <v>301</v>
      </c>
      <c r="D20" s="43"/>
      <c r="E20" s="47">
        <v>214</v>
      </c>
      <c r="F20" s="43"/>
      <c r="G20" s="43"/>
    </row>
    <row r="21" spans="1:7" ht="33.75" customHeight="1">
      <c r="A21" s="25">
        <v>19</v>
      </c>
      <c r="B21" s="47">
        <v>218</v>
      </c>
      <c r="C21" s="48" t="s">
        <v>302</v>
      </c>
      <c r="D21" s="43"/>
      <c r="E21" s="47">
        <v>218</v>
      </c>
      <c r="F21" s="43"/>
      <c r="G21" s="43"/>
    </row>
    <row r="22" spans="1:7" ht="33.75" customHeight="1">
      <c r="A22" s="25">
        <v>20</v>
      </c>
      <c r="B22" s="47">
        <v>216</v>
      </c>
      <c r="C22" s="48" t="s">
        <v>303</v>
      </c>
      <c r="D22" s="43"/>
      <c r="E22" s="47">
        <v>216</v>
      </c>
      <c r="F22" s="43"/>
      <c r="G22" s="43"/>
    </row>
    <row r="23" spans="1:7" ht="33.75" customHeight="1">
      <c r="A23" s="25">
        <v>21</v>
      </c>
      <c r="B23" s="47">
        <v>226</v>
      </c>
      <c r="C23" s="48" t="s">
        <v>304</v>
      </c>
      <c r="D23" s="43"/>
      <c r="E23" s="47">
        <v>226</v>
      </c>
      <c r="F23" s="43"/>
      <c r="G23" s="43"/>
    </row>
    <row r="24" spans="1:7" ht="33.75" customHeight="1">
      <c r="A24" s="25">
        <v>22</v>
      </c>
      <c r="B24" s="122">
        <v>227</v>
      </c>
      <c r="C24" s="123" t="s">
        <v>305</v>
      </c>
      <c r="D24" s="43"/>
      <c r="E24" s="122">
        <v>227</v>
      </c>
      <c r="F24" s="43"/>
      <c r="G24" s="43"/>
    </row>
    <row r="25" spans="1:7" ht="33.75" customHeight="1">
      <c r="A25" s="25">
        <v>23</v>
      </c>
      <c r="B25" s="51">
        <v>228</v>
      </c>
      <c r="C25" s="43" t="s">
        <v>306</v>
      </c>
      <c r="D25" s="43"/>
      <c r="E25" s="51">
        <v>228</v>
      </c>
      <c r="F25" s="43"/>
      <c r="G25" s="43"/>
    </row>
    <row r="26" spans="1:7" ht="33.75" customHeight="1">
      <c r="A26" s="25">
        <v>24</v>
      </c>
      <c r="B26" s="52">
        <v>230</v>
      </c>
      <c r="C26" s="53" t="s">
        <v>307</v>
      </c>
      <c r="D26" s="43"/>
      <c r="E26" s="52">
        <v>230</v>
      </c>
      <c r="F26" s="43"/>
      <c r="G26" s="43"/>
    </row>
    <row r="27" ht="12.75">
      <c r="E27" s="26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D383"/>
  <sheetViews>
    <sheetView tabSelected="1" zoomScaleSheetLayoutView="70" workbookViewId="0" topLeftCell="C3">
      <selection activeCell="N3" sqref="N3"/>
    </sheetView>
  </sheetViews>
  <sheetFormatPr defaultColWidth="11.421875" defaultRowHeight="13.5" customHeight="1"/>
  <cols>
    <col min="1" max="1" width="7.8515625" style="1" hidden="1" customWidth="1"/>
    <col min="2" max="2" width="10.8515625" style="2" hidden="1" customWidth="1"/>
    <col min="3" max="3" width="71.8515625" style="7" customWidth="1"/>
    <col min="4" max="4" width="19.7109375" style="10" customWidth="1"/>
    <col min="5" max="5" width="20.00390625" style="10" customWidth="1"/>
    <col min="6" max="6" width="19.57421875" style="10" customWidth="1"/>
    <col min="7" max="18" width="11.57421875" style="10" customWidth="1"/>
    <col min="19" max="24" width="9.140625" style="7" customWidth="1"/>
    <col min="25" max="25" width="9.7109375" style="7" customWidth="1"/>
    <col min="26" max="29" width="9.140625" style="7" customWidth="1"/>
    <col min="30" max="30" width="9.8515625" style="7" customWidth="1"/>
    <col min="31" max="31" width="35.421875" style="7" customWidth="1"/>
    <col min="32" max="32" width="54.8515625" style="7" customWidth="1"/>
    <col min="33" max="42" width="11.421875" style="34" customWidth="1"/>
    <col min="43" max="16384" width="11.421875" style="34" customWidth="1"/>
  </cols>
  <sheetData>
    <row r="1" spans="1:32" ht="51" customHeight="1">
      <c r="A1" s="40">
        <v>1</v>
      </c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01.25" customHeight="1">
      <c r="A2" s="40">
        <v>9</v>
      </c>
      <c r="C2" s="120"/>
      <c r="D2" s="135" t="s">
        <v>258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28"/>
      <c r="R2" s="28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3"/>
      <c r="AF2" s="3"/>
    </row>
    <row r="3" spans="3:32" ht="46.5" customHeight="1">
      <c r="C3" s="121" t="s">
        <v>284</v>
      </c>
      <c r="D3" s="132"/>
      <c r="E3" s="133"/>
      <c r="F3" s="133"/>
      <c r="G3" s="133"/>
      <c r="H3" s="133"/>
      <c r="I3" s="124"/>
      <c r="J3" s="124"/>
      <c r="K3" s="124"/>
      <c r="L3" s="124"/>
      <c r="M3" s="124"/>
      <c r="N3" s="124"/>
      <c r="O3" s="124"/>
      <c r="P3" s="125"/>
      <c r="Q3" s="28"/>
      <c r="R3" s="28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3"/>
      <c r="AF3" s="3"/>
    </row>
    <row r="4" spans="3:32" ht="39" customHeight="1">
      <c r="C4" s="118" t="s">
        <v>257</v>
      </c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6"/>
      <c r="Q4" s="28"/>
      <c r="R4" s="28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3"/>
      <c r="AF4" s="3"/>
    </row>
    <row r="5" spans="1:32" s="57" customFormat="1" ht="39" customHeight="1">
      <c r="A5" s="54"/>
      <c r="B5" s="55"/>
      <c r="C5" s="134" t="s">
        <v>0</v>
      </c>
      <c r="D5" s="134"/>
      <c r="E5" s="134"/>
      <c r="F5" s="134"/>
      <c r="G5" s="134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</row>
    <row r="6" spans="3:32" ht="20.25" customHeight="1">
      <c r="C6" s="58" t="s">
        <v>1</v>
      </c>
      <c r="D6" s="9"/>
      <c r="E6" s="8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4:30" ht="13.5" customHeight="1" thickBot="1">
      <c r="D7" s="27"/>
      <c r="E7" s="28"/>
      <c r="F7" s="28"/>
      <c r="G7" s="29"/>
      <c r="H7" s="30">
        <v>1.035</v>
      </c>
      <c r="I7" s="30">
        <v>1.03</v>
      </c>
      <c r="J7" s="30">
        <v>1.03</v>
      </c>
      <c r="K7" s="30">
        <v>1.03</v>
      </c>
      <c r="L7" s="30">
        <v>1.03</v>
      </c>
      <c r="M7" s="30">
        <v>1.03</v>
      </c>
      <c r="N7" s="30">
        <v>1.03</v>
      </c>
      <c r="O7" s="30">
        <v>1.03</v>
      </c>
      <c r="P7" s="30">
        <v>1.03</v>
      </c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1:32" ht="24" customHeight="1" thickBot="1">
      <c r="A8" s="1" t="s">
        <v>2</v>
      </c>
      <c r="C8" s="141" t="s">
        <v>3</v>
      </c>
      <c r="D8" s="144" t="s">
        <v>308</v>
      </c>
      <c r="E8" s="145"/>
      <c r="F8" s="145"/>
      <c r="G8" s="88" t="s">
        <v>4</v>
      </c>
      <c r="H8" s="89"/>
      <c r="I8" s="89"/>
      <c r="J8" s="89"/>
      <c r="K8" s="89"/>
      <c r="L8" s="89"/>
      <c r="M8" s="90"/>
      <c r="N8" s="88"/>
      <c r="O8" s="89"/>
      <c r="P8" s="90"/>
      <c r="Q8" s="90"/>
      <c r="R8" s="90"/>
      <c r="S8" s="146" t="s">
        <v>5</v>
      </c>
      <c r="T8" s="147"/>
      <c r="U8" s="147"/>
      <c r="V8" s="147"/>
      <c r="W8" s="147"/>
      <c r="X8" s="147"/>
      <c r="Y8" s="147"/>
      <c r="Z8" s="147"/>
      <c r="AA8" s="147"/>
      <c r="AB8" s="148"/>
      <c r="AC8" s="91"/>
      <c r="AD8" s="91"/>
      <c r="AE8" s="137" t="s">
        <v>6</v>
      </c>
      <c r="AF8" s="139" t="str">
        <f>+"OBSERVACIONES SOBRE EL DECREMENTO O INCREMENTO  (Comparando Exclusivamente "&amp;$E$1&amp;" contra "&amp;$G$9&amp;" )"</f>
        <v>OBSERVACIONES SOBRE EL DECREMENTO O INCREMENTO  (Comparando Exclusivamente  contra AÑO 1 )</v>
      </c>
    </row>
    <row r="9" spans="1:32" ht="37.5" customHeight="1" thickBot="1">
      <c r="A9" s="1" t="s">
        <v>2</v>
      </c>
      <c r="C9" s="142"/>
      <c r="D9" s="92" t="str">
        <f>+"VIGENTE 
A "&amp;VLOOKUP($A$2,meses,2,0)</f>
        <v>VIGENTE 
A AGOSTO</v>
      </c>
      <c r="E9" s="92" t="str">
        <f>+"EJECUTADO 
A "&amp;VLOOKUP($A$2,meses,2,0)</f>
        <v>EJECUTADO 
A AGOSTO</v>
      </c>
      <c r="F9" s="93" t="s">
        <v>321</v>
      </c>
      <c r="G9" s="126" t="s">
        <v>309</v>
      </c>
      <c r="H9" s="126" t="s">
        <v>310</v>
      </c>
      <c r="I9" s="126" t="s">
        <v>311</v>
      </c>
      <c r="J9" s="126" t="s">
        <v>312</v>
      </c>
      <c r="K9" s="126" t="s">
        <v>313</v>
      </c>
      <c r="L9" s="126" t="s">
        <v>314</v>
      </c>
      <c r="M9" s="126" t="s">
        <v>315</v>
      </c>
      <c r="N9" s="126" t="s">
        <v>316</v>
      </c>
      <c r="O9" s="126" t="s">
        <v>317</v>
      </c>
      <c r="P9" s="126" t="s">
        <v>318</v>
      </c>
      <c r="Q9" s="126" t="s">
        <v>319</v>
      </c>
      <c r="R9" s="126" t="s">
        <v>320</v>
      </c>
      <c r="S9" s="94" t="s">
        <v>7</v>
      </c>
      <c r="T9" s="94" t="s">
        <v>8</v>
      </c>
      <c r="U9" s="94" t="s">
        <v>9</v>
      </c>
      <c r="V9" s="94" t="s">
        <v>10</v>
      </c>
      <c r="W9" s="94" t="s">
        <v>11</v>
      </c>
      <c r="X9" s="94" t="s">
        <v>12</v>
      </c>
      <c r="Y9" s="94" t="s">
        <v>13</v>
      </c>
      <c r="Z9" s="94" t="s">
        <v>14</v>
      </c>
      <c r="AA9" s="94" t="s">
        <v>15</v>
      </c>
      <c r="AB9" s="94" t="s">
        <v>16</v>
      </c>
      <c r="AC9" s="94" t="s">
        <v>17</v>
      </c>
      <c r="AD9" s="94" t="s">
        <v>18</v>
      </c>
      <c r="AE9" s="138"/>
      <c r="AF9" s="140"/>
    </row>
    <row r="10" spans="1:42" ht="15.75" customHeight="1" thickBot="1">
      <c r="A10" s="1" t="s">
        <v>2</v>
      </c>
      <c r="C10" s="143"/>
      <c r="D10" s="95" t="s">
        <v>19</v>
      </c>
      <c r="E10" s="96" t="s">
        <v>20</v>
      </c>
      <c r="F10" s="96" t="s">
        <v>21</v>
      </c>
      <c r="G10" s="96" t="s">
        <v>22</v>
      </c>
      <c r="H10" s="96" t="s">
        <v>23</v>
      </c>
      <c r="I10" s="96" t="s">
        <v>24</v>
      </c>
      <c r="J10" s="96" t="s">
        <v>25</v>
      </c>
      <c r="K10" s="96" t="s">
        <v>26</v>
      </c>
      <c r="L10" s="96" t="s">
        <v>27</v>
      </c>
      <c r="M10" s="96" t="s">
        <v>28</v>
      </c>
      <c r="N10" s="96" t="s">
        <v>29</v>
      </c>
      <c r="O10" s="96" t="s">
        <v>30</v>
      </c>
      <c r="P10" s="96" t="s">
        <v>31</v>
      </c>
      <c r="Q10" s="96" t="s">
        <v>32</v>
      </c>
      <c r="R10" s="96" t="s">
        <v>33</v>
      </c>
      <c r="S10" s="96" t="s">
        <v>34</v>
      </c>
      <c r="T10" s="96" t="s">
        <v>35</v>
      </c>
      <c r="U10" s="96" t="s">
        <v>36</v>
      </c>
      <c r="V10" s="96" t="s">
        <v>37</v>
      </c>
      <c r="W10" s="96" t="s">
        <v>38</v>
      </c>
      <c r="X10" s="96" t="s">
        <v>39</v>
      </c>
      <c r="Y10" s="96" t="s">
        <v>40</v>
      </c>
      <c r="Z10" s="96" t="s">
        <v>41</v>
      </c>
      <c r="AA10" s="96" t="s">
        <v>42</v>
      </c>
      <c r="AB10" s="96" t="s">
        <v>43</v>
      </c>
      <c r="AC10" s="96" t="s">
        <v>44</v>
      </c>
      <c r="AD10" s="96" t="s">
        <v>45</v>
      </c>
      <c r="AE10" s="96" t="s">
        <v>46</v>
      </c>
      <c r="AF10" s="96" t="s">
        <v>47</v>
      </c>
      <c r="AG10" s="35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32" s="37" customFormat="1" ht="15.75">
      <c r="A11" s="11" t="s">
        <v>2</v>
      </c>
      <c r="B11" s="12"/>
      <c r="C11" s="97" t="s">
        <v>48</v>
      </c>
      <c r="D11" s="62">
        <f aca="true" t="shared" si="0" ref="D11:R11">+D12+D56+D94</f>
        <v>0</v>
      </c>
      <c r="E11" s="62">
        <f t="shared" si="0"/>
        <v>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62">
        <f t="shared" si="0"/>
        <v>0</v>
      </c>
      <c r="M11" s="62">
        <f t="shared" si="0"/>
        <v>0</v>
      </c>
      <c r="N11" s="62">
        <f t="shared" si="0"/>
        <v>0</v>
      </c>
      <c r="O11" s="62">
        <f t="shared" si="0"/>
        <v>0</v>
      </c>
      <c r="P11" s="62">
        <f t="shared" si="0"/>
        <v>0</v>
      </c>
      <c r="Q11" s="62">
        <f t="shared" si="0"/>
        <v>0</v>
      </c>
      <c r="R11" s="62">
        <f t="shared" si="0"/>
        <v>0</v>
      </c>
      <c r="S11" s="63" t="str">
        <f aca="true" t="shared" si="1" ref="S11:AD26">IF(F11=0,"0",G11/F11-1)</f>
        <v>0</v>
      </c>
      <c r="T11" s="64" t="str">
        <f t="shared" si="1"/>
        <v>0</v>
      </c>
      <c r="U11" s="63" t="str">
        <f t="shared" si="1"/>
        <v>0</v>
      </c>
      <c r="V11" s="63" t="str">
        <f t="shared" si="1"/>
        <v>0</v>
      </c>
      <c r="W11" s="63" t="str">
        <f t="shared" si="1"/>
        <v>0</v>
      </c>
      <c r="X11" s="63" t="str">
        <f t="shared" si="1"/>
        <v>0</v>
      </c>
      <c r="Y11" s="63" t="str">
        <f t="shared" si="1"/>
        <v>0</v>
      </c>
      <c r="Z11" s="63" t="str">
        <f t="shared" si="1"/>
        <v>0</v>
      </c>
      <c r="AA11" s="63" t="str">
        <f t="shared" si="1"/>
        <v>0</v>
      </c>
      <c r="AB11" s="63" t="str">
        <f>IF(O11=0,"0",P11/O11-1)</f>
        <v>0</v>
      </c>
      <c r="AC11" s="63" t="str">
        <f>IF(P11=0,"0",Q11/P11-1)</f>
        <v>0</v>
      </c>
      <c r="AD11" s="63" t="str">
        <f>IF(Q11=0,"0",R11/Q11-1)</f>
        <v>0</v>
      </c>
      <c r="AE11" s="32"/>
      <c r="AF11" s="32"/>
    </row>
    <row r="12" spans="1:32" s="37" customFormat="1" ht="15.75">
      <c r="A12" s="11" t="s">
        <v>2</v>
      </c>
      <c r="B12" s="12">
        <v>21</v>
      </c>
      <c r="C12" s="98" t="s">
        <v>49</v>
      </c>
      <c r="D12" s="65">
        <f>+D13+D15</f>
        <v>0</v>
      </c>
      <c r="E12" s="65">
        <f aca="true" t="shared" si="2" ref="E12:P12">+E13+E15</f>
        <v>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 t="shared" si="2"/>
        <v>0</v>
      </c>
      <c r="L12" s="65">
        <f t="shared" si="2"/>
        <v>0</v>
      </c>
      <c r="M12" s="65">
        <f t="shared" si="2"/>
        <v>0</v>
      </c>
      <c r="N12" s="65">
        <f t="shared" si="2"/>
        <v>0</v>
      </c>
      <c r="O12" s="65">
        <f t="shared" si="2"/>
        <v>0</v>
      </c>
      <c r="P12" s="65">
        <f t="shared" si="2"/>
        <v>0</v>
      </c>
      <c r="Q12" s="65">
        <f>+Q13+Q15</f>
        <v>0</v>
      </c>
      <c r="R12" s="65">
        <f>+R13+R15</f>
        <v>0</v>
      </c>
      <c r="S12" s="66" t="str">
        <f>IF(F12=0,"0",G12/F12-1)</f>
        <v>0</v>
      </c>
      <c r="T12" s="67" t="str">
        <f t="shared" si="1"/>
        <v>0</v>
      </c>
      <c r="U12" s="66" t="str">
        <f t="shared" si="1"/>
        <v>0</v>
      </c>
      <c r="V12" s="66" t="str">
        <f t="shared" si="1"/>
        <v>0</v>
      </c>
      <c r="W12" s="66" t="str">
        <f t="shared" si="1"/>
        <v>0</v>
      </c>
      <c r="X12" s="66" t="str">
        <f t="shared" si="1"/>
        <v>0</v>
      </c>
      <c r="Y12" s="66" t="str">
        <f t="shared" si="1"/>
        <v>0</v>
      </c>
      <c r="Z12" s="66" t="str">
        <f t="shared" si="1"/>
        <v>0</v>
      </c>
      <c r="AA12" s="66" t="str">
        <f t="shared" si="1"/>
        <v>0</v>
      </c>
      <c r="AB12" s="66" t="str">
        <f t="shared" si="1"/>
        <v>0</v>
      </c>
      <c r="AC12" s="66" t="str">
        <f t="shared" si="1"/>
        <v>0</v>
      </c>
      <c r="AD12" s="66" t="str">
        <f t="shared" si="1"/>
        <v>0</v>
      </c>
      <c r="AE12" s="33"/>
      <c r="AF12" s="33"/>
    </row>
    <row r="13" spans="1:32" s="37" customFormat="1" ht="15.75">
      <c r="A13" s="11" t="s">
        <v>2</v>
      </c>
      <c r="B13" s="12">
        <v>211</v>
      </c>
      <c r="C13" s="98" t="s">
        <v>50</v>
      </c>
      <c r="D13" s="65">
        <f>+D14</f>
        <v>0</v>
      </c>
      <c r="E13" s="65">
        <f aca="true" t="shared" si="3" ref="E13:R13">+E14</f>
        <v>0</v>
      </c>
      <c r="F13" s="65">
        <f t="shared" si="3"/>
        <v>0</v>
      </c>
      <c r="G13" s="65">
        <f t="shared" si="3"/>
        <v>0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0</v>
      </c>
      <c r="L13" s="65">
        <f t="shared" si="3"/>
        <v>0</v>
      </c>
      <c r="M13" s="65">
        <f t="shared" si="3"/>
        <v>0</v>
      </c>
      <c r="N13" s="65">
        <f t="shared" si="3"/>
        <v>0</v>
      </c>
      <c r="O13" s="65">
        <f t="shared" si="3"/>
        <v>0</v>
      </c>
      <c r="P13" s="65">
        <f t="shared" si="3"/>
        <v>0</v>
      </c>
      <c r="Q13" s="65">
        <f t="shared" si="3"/>
        <v>0</v>
      </c>
      <c r="R13" s="65">
        <f t="shared" si="3"/>
        <v>0</v>
      </c>
      <c r="S13" s="66" t="str">
        <f>IF(F13=0,"0",G13/F13-1)</f>
        <v>0</v>
      </c>
      <c r="T13" s="67" t="str">
        <f t="shared" si="1"/>
        <v>0</v>
      </c>
      <c r="U13" s="66" t="str">
        <f t="shared" si="1"/>
        <v>0</v>
      </c>
      <c r="V13" s="66" t="str">
        <f t="shared" si="1"/>
        <v>0</v>
      </c>
      <c r="W13" s="66" t="str">
        <f t="shared" si="1"/>
        <v>0</v>
      </c>
      <c r="X13" s="66" t="str">
        <f t="shared" si="1"/>
        <v>0</v>
      </c>
      <c r="Y13" s="66" t="str">
        <f t="shared" si="1"/>
        <v>0</v>
      </c>
      <c r="Z13" s="66" t="str">
        <f t="shared" si="1"/>
        <v>0</v>
      </c>
      <c r="AA13" s="66" t="str">
        <f t="shared" si="1"/>
        <v>0</v>
      </c>
      <c r="AB13" s="66" t="str">
        <f t="shared" si="1"/>
        <v>0</v>
      </c>
      <c r="AC13" s="66" t="str">
        <f t="shared" si="1"/>
        <v>0</v>
      </c>
      <c r="AD13" s="66" t="str">
        <f t="shared" si="1"/>
        <v>0</v>
      </c>
      <c r="AE13" s="127"/>
      <c r="AF13" s="127"/>
    </row>
    <row r="14" spans="1:32" s="37" customFormat="1" ht="15">
      <c r="A14" s="11" t="s">
        <v>2</v>
      </c>
      <c r="B14" s="12">
        <v>21109</v>
      </c>
      <c r="C14" s="99" t="s">
        <v>51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 t="str">
        <f>IF(F14=0,"0",G14/F14-1)</f>
        <v>0</v>
      </c>
      <c r="T14" s="70" t="str">
        <f t="shared" si="1"/>
        <v>0</v>
      </c>
      <c r="U14" s="69" t="str">
        <f t="shared" si="1"/>
        <v>0</v>
      </c>
      <c r="V14" s="69" t="str">
        <f t="shared" si="1"/>
        <v>0</v>
      </c>
      <c r="W14" s="69" t="str">
        <f t="shared" si="1"/>
        <v>0</v>
      </c>
      <c r="X14" s="69" t="str">
        <f t="shared" si="1"/>
        <v>0</v>
      </c>
      <c r="Y14" s="69" t="str">
        <f t="shared" si="1"/>
        <v>0</v>
      </c>
      <c r="Z14" s="69" t="str">
        <f t="shared" si="1"/>
        <v>0</v>
      </c>
      <c r="AA14" s="69" t="str">
        <f t="shared" si="1"/>
        <v>0</v>
      </c>
      <c r="AB14" s="69" t="str">
        <f t="shared" si="1"/>
        <v>0</v>
      </c>
      <c r="AC14" s="69" t="str">
        <f t="shared" si="1"/>
        <v>0</v>
      </c>
      <c r="AD14" s="69" t="str">
        <f t="shared" si="1"/>
        <v>0</v>
      </c>
      <c r="AE14" s="127"/>
      <c r="AF14" s="127"/>
    </row>
    <row r="15" spans="1:32" s="37" customFormat="1" ht="15.75">
      <c r="A15" s="11" t="s">
        <v>2</v>
      </c>
      <c r="B15" s="12" t="s">
        <v>52</v>
      </c>
      <c r="C15" s="100" t="s">
        <v>53</v>
      </c>
      <c r="D15" s="65">
        <f aca="true" t="shared" si="4" ref="D15:R15">+D16+D18+D28+D38+D51+D52+D55</f>
        <v>0</v>
      </c>
      <c r="E15" s="65">
        <f t="shared" si="4"/>
        <v>0</v>
      </c>
      <c r="F15" s="65">
        <f t="shared" si="4"/>
        <v>0</v>
      </c>
      <c r="G15" s="65">
        <f t="shared" si="4"/>
        <v>0</v>
      </c>
      <c r="H15" s="65">
        <f t="shared" si="4"/>
        <v>0</v>
      </c>
      <c r="I15" s="65">
        <f t="shared" si="4"/>
        <v>0</v>
      </c>
      <c r="J15" s="65">
        <f t="shared" si="4"/>
        <v>0</v>
      </c>
      <c r="K15" s="65">
        <f t="shared" si="4"/>
        <v>0</v>
      </c>
      <c r="L15" s="65">
        <f t="shared" si="4"/>
        <v>0</v>
      </c>
      <c r="M15" s="65">
        <f t="shared" si="4"/>
        <v>0</v>
      </c>
      <c r="N15" s="65">
        <f t="shared" si="4"/>
        <v>0</v>
      </c>
      <c r="O15" s="65">
        <f t="shared" si="4"/>
        <v>0</v>
      </c>
      <c r="P15" s="65">
        <f t="shared" si="4"/>
        <v>0</v>
      </c>
      <c r="Q15" s="65">
        <f t="shared" si="4"/>
        <v>0</v>
      </c>
      <c r="R15" s="65">
        <f t="shared" si="4"/>
        <v>0</v>
      </c>
      <c r="S15" s="66" t="str">
        <f t="shared" si="1"/>
        <v>0</v>
      </c>
      <c r="T15" s="67" t="str">
        <f t="shared" si="1"/>
        <v>0</v>
      </c>
      <c r="U15" s="66" t="str">
        <f t="shared" si="1"/>
        <v>0</v>
      </c>
      <c r="V15" s="66" t="str">
        <f t="shared" si="1"/>
        <v>0</v>
      </c>
      <c r="W15" s="66" t="str">
        <f t="shared" si="1"/>
        <v>0</v>
      </c>
      <c r="X15" s="66" t="str">
        <f t="shared" si="1"/>
        <v>0</v>
      </c>
      <c r="Y15" s="66" t="str">
        <f t="shared" si="1"/>
        <v>0</v>
      </c>
      <c r="Z15" s="66" t="str">
        <f t="shared" si="1"/>
        <v>0</v>
      </c>
      <c r="AA15" s="66" t="str">
        <f t="shared" si="1"/>
        <v>0</v>
      </c>
      <c r="AB15" s="66" t="str">
        <f t="shared" si="1"/>
        <v>0</v>
      </c>
      <c r="AC15" s="66" t="str">
        <f t="shared" si="1"/>
        <v>0</v>
      </c>
      <c r="AD15" s="66" t="str">
        <f t="shared" si="1"/>
        <v>0</v>
      </c>
      <c r="AE15" s="127"/>
      <c r="AF15" s="127"/>
    </row>
    <row r="16" spans="1:32" s="38" customFormat="1" ht="15">
      <c r="A16" s="13" t="s">
        <v>2</v>
      </c>
      <c r="B16" s="14" t="s">
        <v>54</v>
      </c>
      <c r="C16" s="99" t="s">
        <v>55</v>
      </c>
      <c r="D16" s="71">
        <f>+D17</f>
        <v>0</v>
      </c>
      <c r="E16" s="71">
        <f>+E17</f>
        <v>0</v>
      </c>
      <c r="F16" s="71">
        <f aca="true" t="shared" si="5" ref="F16:R16">+F17</f>
        <v>0</v>
      </c>
      <c r="G16" s="71">
        <f t="shared" si="5"/>
        <v>0</v>
      </c>
      <c r="H16" s="71">
        <f t="shared" si="5"/>
        <v>0</v>
      </c>
      <c r="I16" s="71">
        <f t="shared" si="5"/>
        <v>0</v>
      </c>
      <c r="J16" s="71">
        <f t="shared" si="5"/>
        <v>0</v>
      </c>
      <c r="K16" s="71">
        <f t="shared" si="5"/>
        <v>0</v>
      </c>
      <c r="L16" s="71">
        <f t="shared" si="5"/>
        <v>0</v>
      </c>
      <c r="M16" s="71">
        <f t="shared" si="5"/>
        <v>0</v>
      </c>
      <c r="N16" s="71">
        <f t="shared" si="5"/>
        <v>0</v>
      </c>
      <c r="O16" s="71">
        <f t="shared" si="5"/>
        <v>0</v>
      </c>
      <c r="P16" s="71">
        <f t="shared" si="5"/>
        <v>0</v>
      </c>
      <c r="Q16" s="71">
        <f t="shared" si="5"/>
        <v>0</v>
      </c>
      <c r="R16" s="71">
        <f t="shared" si="5"/>
        <v>0</v>
      </c>
      <c r="S16" s="69" t="str">
        <f t="shared" si="1"/>
        <v>0</v>
      </c>
      <c r="T16" s="70" t="str">
        <f t="shared" si="1"/>
        <v>0</v>
      </c>
      <c r="U16" s="69" t="str">
        <f t="shared" si="1"/>
        <v>0</v>
      </c>
      <c r="V16" s="69" t="str">
        <f t="shared" si="1"/>
        <v>0</v>
      </c>
      <c r="W16" s="69" t="str">
        <f t="shared" si="1"/>
        <v>0</v>
      </c>
      <c r="X16" s="69" t="str">
        <f t="shared" si="1"/>
        <v>0</v>
      </c>
      <c r="Y16" s="69" t="str">
        <f t="shared" si="1"/>
        <v>0</v>
      </c>
      <c r="Z16" s="69" t="str">
        <f t="shared" si="1"/>
        <v>0</v>
      </c>
      <c r="AA16" s="69" t="str">
        <f t="shared" si="1"/>
        <v>0</v>
      </c>
      <c r="AB16" s="69" t="str">
        <f t="shared" si="1"/>
        <v>0</v>
      </c>
      <c r="AC16" s="69" t="str">
        <f t="shared" si="1"/>
        <v>0</v>
      </c>
      <c r="AD16" s="69" t="str">
        <f t="shared" si="1"/>
        <v>0</v>
      </c>
      <c r="AE16" s="127"/>
      <c r="AF16" s="127"/>
    </row>
    <row r="17" spans="1:32" s="38" customFormat="1" ht="15">
      <c r="A17" s="11"/>
      <c r="B17" s="15" t="s">
        <v>56</v>
      </c>
      <c r="C17" s="101" t="s">
        <v>57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 t="str">
        <f t="shared" si="1"/>
        <v>0</v>
      </c>
      <c r="T17" s="69" t="str">
        <f t="shared" si="1"/>
        <v>0</v>
      </c>
      <c r="U17" s="69" t="str">
        <f t="shared" si="1"/>
        <v>0</v>
      </c>
      <c r="V17" s="69" t="str">
        <f t="shared" si="1"/>
        <v>0</v>
      </c>
      <c r="W17" s="69" t="str">
        <f t="shared" si="1"/>
        <v>0</v>
      </c>
      <c r="X17" s="69" t="str">
        <f t="shared" si="1"/>
        <v>0</v>
      </c>
      <c r="Y17" s="69" t="str">
        <f t="shared" si="1"/>
        <v>0</v>
      </c>
      <c r="Z17" s="69" t="str">
        <f t="shared" si="1"/>
        <v>0</v>
      </c>
      <c r="AA17" s="69" t="str">
        <f t="shared" si="1"/>
        <v>0</v>
      </c>
      <c r="AB17" s="69" t="str">
        <f t="shared" si="1"/>
        <v>0</v>
      </c>
      <c r="AC17" s="69" t="str">
        <f t="shared" si="1"/>
        <v>0</v>
      </c>
      <c r="AD17" s="69" t="str">
        <f t="shared" si="1"/>
        <v>0</v>
      </c>
      <c r="AE17" s="127"/>
      <c r="AF17" s="127"/>
    </row>
    <row r="18" spans="1:32" s="38" customFormat="1" ht="15">
      <c r="A18" s="13" t="s">
        <v>2</v>
      </c>
      <c r="B18" s="13" t="s">
        <v>58</v>
      </c>
      <c r="C18" s="99" t="s">
        <v>59</v>
      </c>
      <c r="D18" s="71">
        <f>+D19+D20+D22+D26+D27+D21+D25</f>
        <v>0</v>
      </c>
      <c r="E18" s="71">
        <f>+E19+E20+E22+E26+E27+E21+E25</f>
        <v>0</v>
      </c>
      <c r="F18" s="71">
        <f aca="true" t="shared" si="6" ref="F18:R18">+F19+F20+F22+F26+F27+F21+F25</f>
        <v>0</v>
      </c>
      <c r="G18" s="71">
        <f t="shared" si="6"/>
        <v>0</v>
      </c>
      <c r="H18" s="71">
        <f t="shared" si="6"/>
        <v>0</v>
      </c>
      <c r="I18" s="71">
        <f t="shared" si="6"/>
        <v>0</v>
      </c>
      <c r="J18" s="71">
        <f t="shared" si="6"/>
        <v>0</v>
      </c>
      <c r="K18" s="71">
        <f t="shared" si="6"/>
        <v>0</v>
      </c>
      <c r="L18" s="71">
        <f t="shared" si="6"/>
        <v>0</v>
      </c>
      <c r="M18" s="71">
        <f t="shared" si="6"/>
        <v>0</v>
      </c>
      <c r="N18" s="71">
        <f t="shared" si="6"/>
        <v>0</v>
      </c>
      <c r="O18" s="71">
        <f t="shared" si="6"/>
        <v>0</v>
      </c>
      <c r="P18" s="71">
        <f t="shared" si="6"/>
        <v>0</v>
      </c>
      <c r="Q18" s="71">
        <f t="shared" si="6"/>
        <v>0</v>
      </c>
      <c r="R18" s="71">
        <f t="shared" si="6"/>
        <v>0</v>
      </c>
      <c r="S18" s="69" t="str">
        <f t="shared" si="1"/>
        <v>0</v>
      </c>
      <c r="T18" s="70" t="str">
        <f t="shared" si="1"/>
        <v>0</v>
      </c>
      <c r="U18" s="69" t="str">
        <f t="shared" si="1"/>
        <v>0</v>
      </c>
      <c r="V18" s="69" t="str">
        <f t="shared" si="1"/>
        <v>0</v>
      </c>
      <c r="W18" s="69" t="str">
        <f t="shared" si="1"/>
        <v>0</v>
      </c>
      <c r="X18" s="69" t="str">
        <f t="shared" si="1"/>
        <v>0</v>
      </c>
      <c r="Y18" s="69" t="str">
        <f t="shared" si="1"/>
        <v>0</v>
      </c>
      <c r="Z18" s="69" t="str">
        <f t="shared" si="1"/>
        <v>0</v>
      </c>
      <c r="AA18" s="69" t="str">
        <f t="shared" si="1"/>
        <v>0</v>
      </c>
      <c r="AB18" s="69" t="str">
        <f t="shared" si="1"/>
        <v>0</v>
      </c>
      <c r="AC18" s="69" t="str">
        <f t="shared" si="1"/>
        <v>0</v>
      </c>
      <c r="AD18" s="69" t="str">
        <f t="shared" si="1"/>
        <v>0</v>
      </c>
      <c r="AE18" s="127"/>
      <c r="AF18" s="127"/>
    </row>
    <row r="19" spans="1:32" s="37" customFormat="1" ht="15">
      <c r="A19" s="11"/>
      <c r="B19" s="15" t="s">
        <v>60</v>
      </c>
      <c r="C19" s="101" t="s">
        <v>61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 t="str">
        <f t="shared" si="1"/>
        <v>0</v>
      </c>
      <c r="T19" s="69" t="str">
        <f t="shared" si="1"/>
        <v>0</v>
      </c>
      <c r="U19" s="69" t="str">
        <f t="shared" si="1"/>
        <v>0</v>
      </c>
      <c r="V19" s="69" t="str">
        <f t="shared" si="1"/>
        <v>0</v>
      </c>
      <c r="W19" s="69" t="str">
        <f t="shared" si="1"/>
        <v>0</v>
      </c>
      <c r="X19" s="69" t="str">
        <f t="shared" si="1"/>
        <v>0</v>
      </c>
      <c r="Y19" s="69" t="str">
        <f t="shared" si="1"/>
        <v>0</v>
      </c>
      <c r="Z19" s="69" t="str">
        <f t="shared" si="1"/>
        <v>0</v>
      </c>
      <c r="AA19" s="69" t="str">
        <f t="shared" si="1"/>
        <v>0</v>
      </c>
      <c r="AB19" s="69" t="str">
        <f t="shared" si="1"/>
        <v>0</v>
      </c>
      <c r="AC19" s="69" t="str">
        <f t="shared" si="1"/>
        <v>0</v>
      </c>
      <c r="AD19" s="69" t="str">
        <f t="shared" si="1"/>
        <v>0</v>
      </c>
      <c r="AE19" s="127"/>
      <c r="AF19" s="127"/>
    </row>
    <row r="20" spans="1:32" s="38" customFormat="1" ht="15">
      <c r="A20" s="11"/>
      <c r="B20" s="15" t="s">
        <v>62</v>
      </c>
      <c r="C20" s="101" t="s">
        <v>63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 t="str">
        <f t="shared" si="1"/>
        <v>0</v>
      </c>
      <c r="T20" s="69" t="str">
        <f t="shared" si="1"/>
        <v>0</v>
      </c>
      <c r="U20" s="69" t="str">
        <f t="shared" si="1"/>
        <v>0</v>
      </c>
      <c r="V20" s="69" t="str">
        <f t="shared" si="1"/>
        <v>0</v>
      </c>
      <c r="W20" s="69" t="str">
        <f t="shared" si="1"/>
        <v>0</v>
      </c>
      <c r="X20" s="69" t="str">
        <f t="shared" si="1"/>
        <v>0</v>
      </c>
      <c r="Y20" s="69" t="str">
        <f t="shared" si="1"/>
        <v>0</v>
      </c>
      <c r="Z20" s="69" t="str">
        <f t="shared" si="1"/>
        <v>0</v>
      </c>
      <c r="AA20" s="69" t="str">
        <f t="shared" si="1"/>
        <v>0</v>
      </c>
      <c r="AB20" s="69" t="str">
        <f t="shared" si="1"/>
        <v>0</v>
      </c>
      <c r="AC20" s="69" t="str">
        <f t="shared" si="1"/>
        <v>0</v>
      </c>
      <c r="AD20" s="69" t="str">
        <f t="shared" si="1"/>
        <v>0</v>
      </c>
      <c r="AE20" s="127"/>
      <c r="AF20" s="127"/>
    </row>
    <row r="21" spans="1:32" s="38" customFormat="1" ht="15">
      <c r="A21" s="11"/>
      <c r="B21" s="15" t="s">
        <v>64</v>
      </c>
      <c r="C21" s="101" t="s">
        <v>65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 t="str">
        <f t="shared" si="1"/>
        <v>0</v>
      </c>
      <c r="T21" s="69" t="str">
        <f t="shared" si="1"/>
        <v>0</v>
      </c>
      <c r="U21" s="69" t="str">
        <f t="shared" si="1"/>
        <v>0</v>
      </c>
      <c r="V21" s="69" t="str">
        <f t="shared" si="1"/>
        <v>0</v>
      </c>
      <c r="W21" s="69" t="str">
        <f t="shared" si="1"/>
        <v>0</v>
      </c>
      <c r="X21" s="69" t="str">
        <f t="shared" si="1"/>
        <v>0</v>
      </c>
      <c r="Y21" s="69" t="str">
        <f t="shared" si="1"/>
        <v>0</v>
      </c>
      <c r="Z21" s="69" t="str">
        <f t="shared" si="1"/>
        <v>0</v>
      </c>
      <c r="AA21" s="69" t="str">
        <f t="shared" si="1"/>
        <v>0</v>
      </c>
      <c r="AB21" s="69" t="str">
        <f t="shared" si="1"/>
        <v>0</v>
      </c>
      <c r="AC21" s="69" t="str">
        <f t="shared" si="1"/>
        <v>0</v>
      </c>
      <c r="AD21" s="69" t="str">
        <f t="shared" si="1"/>
        <v>0</v>
      </c>
      <c r="AE21" s="127"/>
      <c r="AF21" s="127"/>
    </row>
    <row r="22" spans="1:32" s="37" customFormat="1" ht="15">
      <c r="A22" s="11"/>
      <c r="B22" s="11" t="s">
        <v>66</v>
      </c>
      <c r="C22" s="101" t="s">
        <v>67</v>
      </c>
      <c r="D22" s="71">
        <f>+D23+D24</f>
        <v>0</v>
      </c>
      <c r="E22" s="71">
        <f aca="true" t="shared" si="7" ref="E22:R22">+E23+E24</f>
        <v>0</v>
      </c>
      <c r="F22" s="71">
        <f t="shared" si="7"/>
        <v>0</v>
      </c>
      <c r="G22" s="71">
        <f t="shared" si="7"/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1">
        <f t="shared" si="7"/>
        <v>0</v>
      </c>
      <c r="P22" s="71">
        <f t="shared" si="7"/>
        <v>0</v>
      </c>
      <c r="Q22" s="71">
        <f t="shared" si="7"/>
        <v>0</v>
      </c>
      <c r="R22" s="71">
        <f t="shared" si="7"/>
        <v>0</v>
      </c>
      <c r="S22" s="69" t="str">
        <f t="shared" si="1"/>
        <v>0</v>
      </c>
      <c r="T22" s="69" t="str">
        <f t="shared" si="1"/>
        <v>0</v>
      </c>
      <c r="U22" s="69" t="str">
        <f t="shared" si="1"/>
        <v>0</v>
      </c>
      <c r="V22" s="69" t="str">
        <f t="shared" si="1"/>
        <v>0</v>
      </c>
      <c r="W22" s="69" t="str">
        <f t="shared" si="1"/>
        <v>0</v>
      </c>
      <c r="X22" s="69" t="str">
        <f t="shared" si="1"/>
        <v>0</v>
      </c>
      <c r="Y22" s="69" t="str">
        <f t="shared" si="1"/>
        <v>0</v>
      </c>
      <c r="Z22" s="69" t="str">
        <f t="shared" si="1"/>
        <v>0</v>
      </c>
      <c r="AA22" s="69" t="str">
        <f t="shared" si="1"/>
        <v>0</v>
      </c>
      <c r="AB22" s="69" t="str">
        <f t="shared" si="1"/>
        <v>0</v>
      </c>
      <c r="AC22" s="69" t="str">
        <f t="shared" si="1"/>
        <v>0</v>
      </c>
      <c r="AD22" s="69" t="str">
        <f t="shared" si="1"/>
        <v>0</v>
      </c>
      <c r="AE22" s="127"/>
      <c r="AF22" s="127"/>
    </row>
    <row r="23" spans="1:32" s="38" customFormat="1" ht="15">
      <c r="A23" s="11"/>
      <c r="B23" s="15" t="s">
        <v>68</v>
      </c>
      <c r="C23" s="102" t="s">
        <v>69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 t="str">
        <f t="shared" si="1"/>
        <v>0</v>
      </c>
      <c r="T23" s="69" t="str">
        <f t="shared" si="1"/>
        <v>0</v>
      </c>
      <c r="U23" s="69" t="str">
        <f t="shared" si="1"/>
        <v>0</v>
      </c>
      <c r="V23" s="69" t="str">
        <f t="shared" si="1"/>
        <v>0</v>
      </c>
      <c r="W23" s="69" t="str">
        <f t="shared" si="1"/>
        <v>0</v>
      </c>
      <c r="X23" s="69" t="str">
        <f t="shared" si="1"/>
        <v>0</v>
      </c>
      <c r="Y23" s="69" t="str">
        <f t="shared" si="1"/>
        <v>0</v>
      </c>
      <c r="Z23" s="69" t="str">
        <f t="shared" si="1"/>
        <v>0</v>
      </c>
      <c r="AA23" s="69" t="str">
        <f t="shared" si="1"/>
        <v>0</v>
      </c>
      <c r="AB23" s="69" t="str">
        <f t="shared" si="1"/>
        <v>0</v>
      </c>
      <c r="AC23" s="69" t="str">
        <f t="shared" si="1"/>
        <v>0</v>
      </c>
      <c r="AD23" s="69" t="str">
        <f t="shared" si="1"/>
        <v>0</v>
      </c>
      <c r="AE23" s="127"/>
      <c r="AF23" s="127"/>
    </row>
    <row r="24" spans="1:32" s="37" customFormat="1" ht="15">
      <c r="A24" s="11"/>
      <c r="B24" s="15" t="s">
        <v>70</v>
      </c>
      <c r="C24" s="102" t="s">
        <v>71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 t="str">
        <f t="shared" si="1"/>
        <v>0</v>
      </c>
      <c r="T24" s="69" t="str">
        <f t="shared" si="1"/>
        <v>0</v>
      </c>
      <c r="U24" s="69" t="str">
        <f t="shared" si="1"/>
        <v>0</v>
      </c>
      <c r="V24" s="69" t="str">
        <f t="shared" si="1"/>
        <v>0</v>
      </c>
      <c r="W24" s="69" t="str">
        <f t="shared" si="1"/>
        <v>0</v>
      </c>
      <c r="X24" s="69" t="str">
        <f t="shared" si="1"/>
        <v>0</v>
      </c>
      <c r="Y24" s="69" t="str">
        <f t="shared" si="1"/>
        <v>0</v>
      </c>
      <c r="Z24" s="69" t="str">
        <f t="shared" si="1"/>
        <v>0</v>
      </c>
      <c r="AA24" s="69" t="str">
        <f t="shared" si="1"/>
        <v>0</v>
      </c>
      <c r="AB24" s="69" t="str">
        <f t="shared" si="1"/>
        <v>0</v>
      </c>
      <c r="AC24" s="69" t="str">
        <f t="shared" si="1"/>
        <v>0</v>
      </c>
      <c r="AD24" s="69" t="str">
        <f t="shared" si="1"/>
        <v>0</v>
      </c>
      <c r="AE24" s="127"/>
      <c r="AF24" s="127"/>
    </row>
    <row r="25" spans="1:32" s="37" customFormat="1" ht="15">
      <c r="A25" s="11"/>
      <c r="B25" s="16">
        <v>2120406</v>
      </c>
      <c r="C25" s="101" t="s">
        <v>72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 t="str">
        <f t="shared" si="1"/>
        <v>0</v>
      </c>
      <c r="T25" s="69" t="str">
        <f t="shared" si="1"/>
        <v>0</v>
      </c>
      <c r="U25" s="69" t="str">
        <f t="shared" si="1"/>
        <v>0</v>
      </c>
      <c r="V25" s="69" t="str">
        <f t="shared" si="1"/>
        <v>0</v>
      </c>
      <c r="W25" s="69" t="str">
        <f t="shared" si="1"/>
        <v>0</v>
      </c>
      <c r="X25" s="69" t="str">
        <f t="shared" si="1"/>
        <v>0</v>
      </c>
      <c r="Y25" s="69" t="str">
        <f t="shared" si="1"/>
        <v>0</v>
      </c>
      <c r="Z25" s="69" t="str">
        <f t="shared" si="1"/>
        <v>0</v>
      </c>
      <c r="AA25" s="69" t="str">
        <f t="shared" si="1"/>
        <v>0</v>
      </c>
      <c r="AB25" s="69" t="str">
        <f t="shared" si="1"/>
        <v>0</v>
      </c>
      <c r="AC25" s="69" t="str">
        <f t="shared" si="1"/>
        <v>0</v>
      </c>
      <c r="AD25" s="69" t="str">
        <f t="shared" si="1"/>
        <v>0</v>
      </c>
      <c r="AE25" s="127"/>
      <c r="AF25" s="127"/>
    </row>
    <row r="26" spans="1:32" s="38" customFormat="1" ht="15">
      <c r="A26" s="11"/>
      <c r="B26" s="16">
        <v>2120407</v>
      </c>
      <c r="C26" s="101" t="s">
        <v>73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 t="str">
        <f t="shared" si="1"/>
        <v>0</v>
      </c>
      <c r="T26" s="69" t="str">
        <f t="shared" si="1"/>
        <v>0</v>
      </c>
      <c r="U26" s="69" t="str">
        <f t="shared" si="1"/>
        <v>0</v>
      </c>
      <c r="V26" s="69" t="str">
        <f t="shared" si="1"/>
        <v>0</v>
      </c>
      <c r="W26" s="69" t="str">
        <f t="shared" si="1"/>
        <v>0</v>
      </c>
      <c r="X26" s="69" t="str">
        <f t="shared" si="1"/>
        <v>0</v>
      </c>
      <c r="Y26" s="69" t="str">
        <f t="shared" si="1"/>
        <v>0</v>
      </c>
      <c r="Z26" s="69" t="str">
        <f t="shared" si="1"/>
        <v>0</v>
      </c>
      <c r="AA26" s="69" t="str">
        <f t="shared" si="1"/>
        <v>0</v>
      </c>
      <c r="AB26" s="69" t="str">
        <f t="shared" si="1"/>
        <v>0</v>
      </c>
      <c r="AC26" s="69" t="str">
        <f t="shared" si="1"/>
        <v>0</v>
      </c>
      <c r="AD26" s="69" t="str">
        <f t="shared" si="1"/>
        <v>0</v>
      </c>
      <c r="AE26" s="127"/>
      <c r="AF26" s="127"/>
    </row>
    <row r="27" spans="1:212" s="37" customFormat="1" ht="15">
      <c r="A27" s="11"/>
      <c r="B27" s="15" t="s">
        <v>74</v>
      </c>
      <c r="C27" s="101" t="s">
        <v>75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 t="str">
        <f aca="true" t="shared" si="8" ref="S27:AD48">IF(F27=0,"0",G27/F27-1)</f>
        <v>0</v>
      </c>
      <c r="T27" s="69" t="str">
        <f t="shared" si="8"/>
        <v>0</v>
      </c>
      <c r="U27" s="69" t="str">
        <f t="shared" si="8"/>
        <v>0</v>
      </c>
      <c r="V27" s="69" t="str">
        <f t="shared" si="8"/>
        <v>0</v>
      </c>
      <c r="W27" s="69" t="str">
        <f t="shared" si="8"/>
        <v>0</v>
      </c>
      <c r="X27" s="69" t="str">
        <f t="shared" si="8"/>
        <v>0</v>
      </c>
      <c r="Y27" s="69" t="str">
        <f t="shared" si="8"/>
        <v>0</v>
      </c>
      <c r="Z27" s="69" t="str">
        <f t="shared" si="8"/>
        <v>0</v>
      </c>
      <c r="AA27" s="69" t="str">
        <f t="shared" si="8"/>
        <v>0</v>
      </c>
      <c r="AB27" s="69" t="str">
        <f t="shared" si="8"/>
        <v>0</v>
      </c>
      <c r="AC27" s="69" t="str">
        <f t="shared" si="8"/>
        <v>0</v>
      </c>
      <c r="AD27" s="69" t="str">
        <f t="shared" si="8"/>
        <v>0</v>
      </c>
      <c r="AE27" s="127"/>
      <c r="AF27" s="127"/>
      <c r="HD27" s="39">
        <f>SUM(E27:HC27)</f>
        <v>0</v>
      </c>
    </row>
    <row r="28" spans="1:32" s="37" customFormat="1" ht="15">
      <c r="A28" s="11" t="s">
        <v>2</v>
      </c>
      <c r="B28" s="17" t="s">
        <v>76</v>
      </c>
      <c r="C28" s="99" t="s">
        <v>77</v>
      </c>
      <c r="D28" s="71">
        <f>+D29+D32+D33+D34+D35+D36+D37</f>
        <v>0</v>
      </c>
      <c r="E28" s="71">
        <f>+E29+E32+E33+E34+E35+E36+E37</f>
        <v>0</v>
      </c>
      <c r="F28" s="71">
        <f aca="true" t="shared" si="9" ref="F28:P28">+F29+F32+F33+F34+F35+F36+F37</f>
        <v>0</v>
      </c>
      <c r="G28" s="71">
        <f t="shared" si="9"/>
        <v>0</v>
      </c>
      <c r="H28" s="71">
        <f t="shared" si="9"/>
        <v>0</v>
      </c>
      <c r="I28" s="71">
        <f t="shared" si="9"/>
        <v>0</v>
      </c>
      <c r="J28" s="71">
        <f t="shared" si="9"/>
        <v>0</v>
      </c>
      <c r="K28" s="71">
        <f t="shared" si="9"/>
        <v>0</v>
      </c>
      <c r="L28" s="71">
        <f t="shared" si="9"/>
        <v>0</v>
      </c>
      <c r="M28" s="71">
        <f t="shared" si="9"/>
        <v>0</v>
      </c>
      <c r="N28" s="71">
        <f t="shared" si="9"/>
        <v>0</v>
      </c>
      <c r="O28" s="71">
        <f t="shared" si="9"/>
        <v>0</v>
      </c>
      <c r="P28" s="71">
        <f t="shared" si="9"/>
        <v>0</v>
      </c>
      <c r="Q28" s="71">
        <f>+Q29+Q32+Q33+Q34+Q35+Q36+Q37</f>
        <v>0</v>
      </c>
      <c r="R28" s="71">
        <f>+R29+R32+R33+R34+R35+R36+R37</f>
        <v>0</v>
      </c>
      <c r="S28" s="69" t="str">
        <f t="shared" si="8"/>
        <v>0</v>
      </c>
      <c r="T28" s="70" t="str">
        <f t="shared" si="8"/>
        <v>0</v>
      </c>
      <c r="U28" s="69" t="str">
        <f t="shared" si="8"/>
        <v>0</v>
      </c>
      <c r="V28" s="69" t="str">
        <f t="shared" si="8"/>
        <v>0</v>
      </c>
      <c r="W28" s="69" t="str">
        <f t="shared" si="8"/>
        <v>0</v>
      </c>
      <c r="X28" s="69" t="str">
        <f t="shared" si="8"/>
        <v>0</v>
      </c>
      <c r="Y28" s="69" t="str">
        <f t="shared" si="8"/>
        <v>0</v>
      </c>
      <c r="Z28" s="69" t="str">
        <f t="shared" si="8"/>
        <v>0</v>
      </c>
      <c r="AA28" s="69" t="str">
        <f t="shared" si="8"/>
        <v>0</v>
      </c>
      <c r="AB28" s="69" t="str">
        <f t="shared" si="8"/>
        <v>0</v>
      </c>
      <c r="AC28" s="69" t="str">
        <f t="shared" si="8"/>
        <v>0</v>
      </c>
      <c r="AD28" s="69" t="str">
        <f t="shared" si="8"/>
        <v>0</v>
      </c>
      <c r="AE28" s="127"/>
      <c r="AF28" s="127"/>
    </row>
    <row r="29" spans="1:32" s="38" customFormat="1" ht="15">
      <c r="A29" s="11"/>
      <c r="B29" s="11" t="s">
        <v>78</v>
      </c>
      <c r="C29" s="101" t="s">
        <v>79</v>
      </c>
      <c r="D29" s="71">
        <f>SUM(D30:D31)</f>
        <v>0</v>
      </c>
      <c r="E29" s="71">
        <f aca="true" t="shared" si="10" ref="E29:P29">SUM(E30:E31)</f>
        <v>0</v>
      </c>
      <c r="F29" s="71">
        <f>SUM(F30:F31)</f>
        <v>0</v>
      </c>
      <c r="G29" s="71">
        <f t="shared" si="10"/>
        <v>0</v>
      </c>
      <c r="H29" s="71">
        <f>SUM(H30:H31)</f>
        <v>0</v>
      </c>
      <c r="I29" s="71">
        <f t="shared" si="10"/>
        <v>0</v>
      </c>
      <c r="J29" s="71">
        <f t="shared" si="10"/>
        <v>0</v>
      </c>
      <c r="K29" s="71">
        <f t="shared" si="10"/>
        <v>0</v>
      </c>
      <c r="L29" s="71">
        <f t="shared" si="10"/>
        <v>0</v>
      </c>
      <c r="M29" s="71">
        <f t="shared" si="10"/>
        <v>0</v>
      </c>
      <c r="N29" s="71">
        <f t="shared" si="10"/>
        <v>0</v>
      </c>
      <c r="O29" s="71">
        <f t="shared" si="10"/>
        <v>0</v>
      </c>
      <c r="P29" s="71">
        <f t="shared" si="10"/>
        <v>0</v>
      </c>
      <c r="Q29" s="71">
        <f>SUM(Q30:Q31)</f>
        <v>0</v>
      </c>
      <c r="R29" s="71">
        <f>SUM(R30:R31)</f>
        <v>0</v>
      </c>
      <c r="S29" s="69" t="str">
        <f t="shared" si="8"/>
        <v>0</v>
      </c>
      <c r="T29" s="69" t="str">
        <f t="shared" si="8"/>
        <v>0</v>
      </c>
      <c r="U29" s="69" t="str">
        <f t="shared" si="8"/>
        <v>0</v>
      </c>
      <c r="V29" s="69" t="str">
        <f t="shared" si="8"/>
        <v>0</v>
      </c>
      <c r="W29" s="69" t="str">
        <f t="shared" si="8"/>
        <v>0</v>
      </c>
      <c r="X29" s="69" t="str">
        <f t="shared" si="8"/>
        <v>0</v>
      </c>
      <c r="Y29" s="69" t="str">
        <f t="shared" si="8"/>
        <v>0</v>
      </c>
      <c r="Z29" s="69" t="str">
        <f t="shared" si="8"/>
        <v>0</v>
      </c>
      <c r="AA29" s="69" t="str">
        <f t="shared" si="8"/>
        <v>0</v>
      </c>
      <c r="AB29" s="69" t="str">
        <f t="shared" si="8"/>
        <v>0</v>
      </c>
      <c r="AC29" s="69" t="str">
        <f t="shared" si="8"/>
        <v>0</v>
      </c>
      <c r="AD29" s="69" t="str">
        <f t="shared" si="8"/>
        <v>0</v>
      </c>
      <c r="AE29" s="127"/>
      <c r="AF29" s="127"/>
    </row>
    <row r="30" spans="1:32" s="38" customFormat="1" ht="15">
      <c r="A30" s="11"/>
      <c r="B30" s="15" t="s">
        <v>80</v>
      </c>
      <c r="C30" s="102" t="s">
        <v>81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 t="str">
        <f t="shared" si="8"/>
        <v>0</v>
      </c>
      <c r="T30" s="69" t="str">
        <f t="shared" si="8"/>
        <v>0</v>
      </c>
      <c r="U30" s="69" t="str">
        <f t="shared" si="8"/>
        <v>0</v>
      </c>
      <c r="V30" s="69" t="str">
        <f t="shared" si="8"/>
        <v>0</v>
      </c>
      <c r="W30" s="69" t="str">
        <f t="shared" si="8"/>
        <v>0</v>
      </c>
      <c r="X30" s="69" t="str">
        <f t="shared" si="8"/>
        <v>0</v>
      </c>
      <c r="Y30" s="69" t="str">
        <f t="shared" si="8"/>
        <v>0</v>
      </c>
      <c r="Z30" s="69" t="str">
        <f t="shared" si="8"/>
        <v>0</v>
      </c>
      <c r="AA30" s="69" t="str">
        <f t="shared" si="8"/>
        <v>0</v>
      </c>
      <c r="AB30" s="69" t="str">
        <f t="shared" si="8"/>
        <v>0</v>
      </c>
      <c r="AC30" s="69" t="str">
        <f t="shared" si="8"/>
        <v>0</v>
      </c>
      <c r="AD30" s="69" t="str">
        <f t="shared" si="8"/>
        <v>0</v>
      </c>
      <c r="AE30" s="127"/>
      <c r="AF30" s="127"/>
    </row>
    <row r="31" spans="1:32" s="38" customFormat="1" ht="15">
      <c r="A31" s="11"/>
      <c r="B31" s="15" t="s">
        <v>82</v>
      </c>
      <c r="C31" s="102" t="s">
        <v>83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 t="str">
        <f t="shared" si="8"/>
        <v>0</v>
      </c>
      <c r="T31" s="69" t="str">
        <f t="shared" si="8"/>
        <v>0</v>
      </c>
      <c r="U31" s="69" t="str">
        <f t="shared" si="8"/>
        <v>0</v>
      </c>
      <c r="V31" s="69" t="str">
        <f t="shared" si="8"/>
        <v>0</v>
      </c>
      <c r="W31" s="69" t="str">
        <f t="shared" si="8"/>
        <v>0</v>
      </c>
      <c r="X31" s="69" t="str">
        <f t="shared" si="8"/>
        <v>0</v>
      </c>
      <c r="Y31" s="69" t="str">
        <f t="shared" si="8"/>
        <v>0</v>
      </c>
      <c r="Z31" s="69" t="str">
        <f t="shared" si="8"/>
        <v>0</v>
      </c>
      <c r="AA31" s="69" t="str">
        <f t="shared" si="8"/>
        <v>0</v>
      </c>
      <c r="AB31" s="69" t="str">
        <f t="shared" si="8"/>
        <v>0</v>
      </c>
      <c r="AC31" s="69" t="str">
        <f t="shared" si="8"/>
        <v>0</v>
      </c>
      <c r="AD31" s="69" t="str">
        <f t="shared" si="8"/>
        <v>0</v>
      </c>
      <c r="AE31" s="127"/>
      <c r="AF31" s="127"/>
    </row>
    <row r="32" spans="1:32" s="38" customFormat="1" ht="15">
      <c r="A32" s="11"/>
      <c r="B32" s="15" t="s">
        <v>84</v>
      </c>
      <c r="C32" s="101" t="s">
        <v>85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 t="str">
        <f t="shared" si="8"/>
        <v>0</v>
      </c>
      <c r="T32" s="69" t="str">
        <f t="shared" si="8"/>
        <v>0</v>
      </c>
      <c r="U32" s="69" t="str">
        <f t="shared" si="8"/>
        <v>0</v>
      </c>
      <c r="V32" s="69" t="str">
        <f t="shared" si="8"/>
        <v>0</v>
      </c>
      <c r="W32" s="69" t="str">
        <f t="shared" si="8"/>
        <v>0</v>
      </c>
      <c r="X32" s="69" t="str">
        <f t="shared" si="8"/>
        <v>0</v>
      </c>
      <c r="Y32" s="69" t="str">
        <f t="shared" si="8"/>
        <v>0</v>
      </c>
      <c r="Z32" s="69" t="str">
        <f t="shared" si="8"/>
        <v>0</v>
      </c>
      <c r="AA32" s="69" t="str">
        <f t="shared" si="8"/>
        <v>0</v>
      </c>
      <c r="AB32" s="69" t="str">
        <f t="shared" si="8"/>
        <v>0</v>
      </c>
      <c r="AC32" s="69" t="str">
        <f t="shared" si="8"/>
        <v>0</v>
      </c>
      <c r="AD32" s="69" t="str">
        <f t="shared" si="8"/>
        <v>0</v>
      </c>
      <c r="AE32" s="127"/>
      <c r="AF32" s="127"/>
    </row>
    <row r="33" spans="1:32" s="38" customFormat="1" ht="15">
      <c r="A33" s="11"/>
      <c r="B33" s="15" t="s">
        <v>86</v>
      </c>
      <c r="C33" s="101" t="s">
        <v>87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 t="str">
        <f t="shared" si="8"/>
        <v>0</v>
      </c>
      <c r="T33" s="69" t="str">
        <f t="shared" si="8"/>
        <v>0</v>
      </c>
      <c r="U33" s="69" t="str">
        <f t="shared" si="8"/>
        <v>0</v>
      </c>
      <c r="V33" s="69" t="str">
        <f t="shared" si="8"/>
        <v>0</v>
      </c>
      <c r="W33" s="69" t="str">
        <f t="shared" si="8"/>
        <v>0</v>
      </c>
      <c r="X33" s="69" t="str">
        <f t="shared" si="8"/>
        <v>0</v>
      </c>
      <c r="Y33" s="69" t="str">
        <f t="shared" si="8"/>
        <v>0</v>
      </c>
      <c r="Z33" s="69" t="str">
        <f t="shared" si="8"/>
        <v>0</v>
      </c>
      <c r="AA33" s="69" t="str">
        <f t="shared" si="8"/>
        <v>0</v>
      </c>
      <c r="AB33" s="69" t="str">
        <f t="shared" si="8"/>
        <v>0</v>
      </c>
      <c r="AC33" s="69" t="str">
        <f t="shared" si="8"/>
        <v>0</v>
      </c>
      <c r="AD33" s="69" t="str">
        <f t="shared" si="8"/>
        <v>0</v>
      </c>
      <c r="AE33" s="127"/>
      <c r="AF33" s="127"/>
    </row>
    <row r="34" spans="1:32" s="37" customFormat="1" ht="15">
      <c r="A34" s="11"/>
      <c r="B34" s="15" t="s">
        <v>88</v>
      </c>
      <c r="C34" s="101" t="s">
        <v>89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 t="str">
        <f t="shared" si="8"/>
        <v>0</v>
      </c>
      <c r="T34" s="69" t="str">
        <f t="shared" si="8"/>
        <v>0</v>
      </c>
      <c r="U34" s="69" t="str">
        <f t="shared" si="8"/>
        <v>0</v>
      </c>
      <c r="V34" s="69" t="str">
        <f t="shared" si="8"/>
        <v>0</v>
      </c>
      <c r="W34" s="69" t="str">
        <f t="shared" si="8"/>
        <v>0</v>
      </c>
      <c r="X34" s="69" t="str">
        <f t="shared" si="8"/>
        <v>0</v>
      </c>
      <c r="Y34" s="69" t="str">
        <f t="shared" si="8"/>
        <v>0</v>
      </c>
      <c r="Z34" s="69" t="str">
        <f t="shared" si="8"/>
        <v>0</v>
      </c>
      <c r="AA34" s="69" t="str">
        <f t="shared" si="8"/>
        <v>0</v>
      </c>
      <c r="AB34" s="69" t="str">
        <f t="shared" si="8"/>
        <v>0</v>
      </c>
      <c r="AC34" s="69" t="str">
        <f t="shared" si="8"/>
        <v>0</v>
      </c>
      <c r="AD34" s="69" t="str">
        <f t="shared" si="8"/>
        <v>0</v>
      </c>
      <c r="AE34" s="127"/>
      <c r="AF34" s="127"/>
    </row>
    <row r="35" spans="1:32" s="38" customFormat="1" ht="15">
      <c r="A35" s="11"/>
      <c r="B35" s="15" t="s">
        <v>90</v>
      </c>
      <c r="C35" s="101" t="s">
        <v>91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 t="str">
        <f t="shared" si="8"/>
        <v>0</v>
      </c>
      <c r="T35" s="69" t="str">
        <f t="shared" si="8"/>
        <v>0</v>
      </c>
      <c r="U35" s="69" t="str">
        <f t="shared" si="8"/>
        <v>0</v>
      </c>
      <c r="V35" s="69" t="str">
        <f t="shared" si="8"/>
        <v>0</v>
      </c>
      <c r="W35" s="69" t="str">
        <f t="shared" si="8"/>
        <v>0</v>
      </c>
      <c r="X35" s="69" t="str">
        <f t="shared" si="8"/>
        <v>0</v>
      </c>
      <c r="Y35" s="69" t="str">
        <f t="shared" si="8"/>
        <v>0</v>
      </c>
      <c r="Z35" s="69" t="str">
        <f t="shared" si="8"/>
        <v>0</v>
      </c>
      <c r="AA35" s="69" t="str">
        <f t="shared" si="8"/>
        <v>0</v>
      </c>
      <c r="AB35" s="69" t="str">
        <f t="shared" si="8"/>
        <v>0</v>
      </c>
      <c r="AC35" s="69" t="str">
        <f t="shared" si="8"/>
        <v>0</v>
      </c>
      <c r="AD35" s="69" t="str">
        <f t="shared" si="8"/>
        <v>0</v>
      </c>
      <c r="AE35" s="127"/>
      <c r="AF35" s="127"/>
    </row>
    <row r="36" spans="1:32" s="38" customFormat="1" ht="15">
      <c r="A36" s="11"/>
      <c r="B36" s="15" t="s">
        <v>92</v>
      </c>
      <c r="C36" s="101" t="s">
        <v>93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 t="str">
        <f t="shared" si="8"/>
        <v>0</v>
      </c>
      <c r="T36" s="69" t="str">
        <f t="shared" si="8"/>
        <v>0</v>
      </c>
      <c r="U36" s="69" t="str">
        <f t="shared" si="8"/>
        <v>0</v>
      </c>
      <c r="V36" s="69" t="str">
        <f t="shared" si="8"/>
        <v>0</v>
      </c>
      <c r="W36" s="69" t="str">
        <f t="shared" si="8"/>
        <v>0</v>
      </c>
      <c r="X36" s="69" t="str">
        <f t="shared" si="8"/>
        <v>0</v>
      </c>
      <c r="Y36" s="69" t="str">
        <f t="shared" si="8"/>
        <v>0</v>
      </c>
      <c r="Z36" s="69" t="str">
        <f t="shared" si="8"/>
        <v>0</v>
      </c>
      <c r="AA36" s="69" t="str">
        <f t="shared" si="8"/>
        <v>0</v>
      </c>
      <c r="AB36" s="69" t="str">
        <f t="shared" si="8"/>
        <v>0</v>
      </c>
      <c r="AC36" s="69" t="str">
        <f t="shared" si="8"/>
        <v>0</v>
      </c>
      <c r="AD36" s="69" t="str">
        <f t="shared" si="8"/>
        <v>0</v>
      </c>
      <c r="AE36" s="127"/>
      <c r="AF36" s="127"/>
    </row>
    <row r="37" spans="1:32" s="38" customFormat="1" ht="15">
      <c r="A37" s="11"/>
      <c r="B37" s="15" t="s">
        <v>94</v>
      </c>
      <c r="C37" s="101" t="s">
        <v>95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 t="str">
        <f t="shared" si="8"/>
        <v>0</v>
      </c>
      <c r="T37" s="69" t="str">
        <f t="shared" si="8"/>
        <v>0</v>
      </c>
      <c r="U37" s="69" t="str">
        <f t="shared" si="8"/>
        <v>0</v>
      </c>
      <c r="V37" s="69" t="str">
        <f t="shared" si="8"/>
        <v>0</v>
      </c>
      <c r="W37" s="69" t="str">
        <f t="shared" si="8"/>
        <v>0</v>
      </c>
      <c r="X37" s="69" t="str">
        <f t="shared" si="8"/>
        <v>0</v>
      </c>
      <c r="Y37" s="69" t="str">
        <f t="shared" si="8"/>
        <v>0</v>
      </c>
      <c r="Z37" s="69" t="str">
        <f t="shared" si="8"/>
        <v>0</v>
      </c>
      <c r="AA37" s="69" t="str">
        <f t="shared" si="8"/>
        <v>0</v>
      </c>
      <c r="AB37" s="69" t="str">
        <f t="shared" si="8"/>
        <v>0</v>
      </c>
      <c r="AC37" s="69" t="str">
        <f t="shared" si="8"/>
        <v>0</v>
      </c>
      <c r="AD37" s="69" t="str">
        <f t="shared" si="8"/>
        <v>0</v>
      </c>
      <c r="AE37" s="127"/>
      <c r="AF37" s="127"/>
    </row>
    <row r="38" spans="1:32" s="37" customFormat="1" ht="15">
      <c r="A38" s="11" t="s">
        <v>2</v>
      </c>
      <c r="B38" s="11" t="s">
        <v>96</v>
      </c>
      <c r="C38" s="99" t="s">
        <v>97</v>
      </c>
      <c r="D38" s="71">
        <f>+D39+D40+D41+D44+D45+D49+D50</f>
        <v>0</v>
      </c>
      <c r="E38" s="71">
        <f>+E39+E40+E41+E44+E45+E49+E50</f>
        <v>0</v>
      </c>
      <c r="F38" s="71">
        <f aca="true" t="shared" si="11" ref="F38:P38">+F39+F40+F41+F44+F45+F49+F50</f>
        <v>0</v>
      </c>
      <c r="G38" s="71">
        <f t="shared" si="11"/>
        <v>0</v>
      </c>
      <c r="H38" s="71">
        <f t="shared" si="11"/>
        <v>0</v>
      </c>
      <c r="I38" s="71">
        <f t="shared" si="11"/>
        <v>0</v>
      </c>
      <c r="J38" s="71">
        <f t="shared" si="11"/>
        <v>0</v>
      </c>
      <c r="K38" s="71">
        <f t="shared" si="11"/>
        <v>0</v>
      </c>
      <c r="L38" s="71">
        <f t="shared" si="11"/>
        <v>0</v>
      </c>
      <c r="M38" s="71">
        <f t="shared" si="11"/>
        <v>0</v>
      </c>
      <c r="N38" s="71">
        <f t="shared" si="11"/>
        <v>0</v>
      </c>
      <c r="O38" s="71">
        <f t="shared" si="11"/>
        <v>0</v>
      </c>
      <c r="P38" s="71">
        <f t="shared" si="11"/>
        <v>0</v>
      </c>
      <c r="Q38" s="71">
        <f>+Q39+Q40+Q41+Q44+Q45+Q49+Q50</f>
        <v>0</v>
      </c>
      <c r="R38" s="71">
        <f>+R39+R40+R41+R44+R45+R49+R50</f>
        <v>0</v>
      </c>
      <c r="S38" s="69" t="str">
        <f t="shared" si="8"/>
        <v>0</v>
      </c>
      <c r="T38" s="70" t="str">
        <f t="shared" si="8"/>
        <v>0</v>
      </c>
      <c r="U38" s="69" t="str">
        <f t="shared" si="8"/>
        <v>0</v>
      </c>
      <c r="V38" s="69" t="str">
        <f t="shared" si="8"/>
        <v>0</v>
      </c>
      <c r="W38" s="69" t="str">
        <f t="shared" si="8"/>
        <v>0</v>
      </c>
      <c r="X38" s="69" t="str">
        <f t="shared" si="8"/>
        <v>0</v>
      </c>
      <c r="Y38" s="69" t="str">
        <f t="shared" si="8"/>
        <v>0</v>
      </c>
      <c r="Z38" s="69" t="str">
        <f t="shared" si="8"/>
        <v>0</v>
      </c>
      <c r="AA38" s="69" t="str">
        <f t="shared" si="8"/>
        <v>0</v>
      </c>
      <c r="AB38" s="69" t="str">
        <f t="shared" si="8"/>
        <v>0</v>
      </c>
      <c r="AC38" s="69" t="str">
        <f t="shared" si="8"/>
        <v>0</v>
      </c>
      <c r="AD38" s="69" t="str">
        <f t="shared" si="8"/>
        <v>0</v>
      </c>
      <c r="AE38" s="127"/>
      <c r="AF38" s="127"/>
    </row>
    <row r="39" spans="1:32" s="38" customFormat="1" ht="15">
      <c r="A39" s="11"/>
      <c r="B39" s="15" t="s">
        <v>98</v>
      </c>
      <c r="C39" s="101" t="s">
        <v>99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 t="str">
        <f t="shared" si="8"/>
        <v>0</v>
      </c>
      <c r="T39" s="69" t="str">
        <f t="shared" si="8"/>
        <v>0</v>
      </c>
      <c r="U39" s="69" t="str">
        <f t="shared" si="8"/>
        <v>0</v>
      </c>
      <c r="V39" s="69" t="str">
        <f t="shared" si="8"/>
        <v>0</v>
      </c>
      <c r="W39" s="69" t="str">
        <f t="shared" si="8"/>
        <v>0</v>
      </c>
      <c r="X39" s="69" t="str">
        <f t="shared" si="8"/>
        <v>0</v>
      </c>
      <c r="Y39" s="69" t="str">
        <f t="shared" si="8"/>
        <v>0</v>
      </c>
      <c r="Z39" s="69" t="str">
        <f t="shared" si="8"/>
        <v>0</v>
      </c>
      <c r="AA39" s="69" t="str">
        <f t="shared" si="8"/>
        <v>0</v>
      </c>
      <c r="AB39" s="69" t="str">
        <f t="shared" si="8"/>
        <v>0</v>
      </c>
      <c r="AC39" s="69" t="str">
        <f t="shared" si="8"/>
        <v>0</v>
      </c>
      <c r="AD39" s="69" t="str">
        <f t="shared" si="8"/>
        <v>0</v>
      </c>
      <c r="AE39" s="127"/>
      <c r="AF39" s="127"/>
    </row>
    <row r="40" spans="1:32" s="37" customFormat="1" ht="15">
      <c r="A40" s="11"/>
      <c r="B40" s="15" t="s">
        <v>100</v>
      </c>
      <c r="C40" s="101" t="s">
        <v>101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 t="str">
        <f t="shared" si="8"/>
        <v>0</v>
      </c>
      <c r="T40" s="69" t="str">
        <f t="shared" si="8"/>
        <v>0</v>
      </c>
      <c r="U40" s="69" t="str">
        <f t="shared" si="8"/>
        <v>0</v>
      </c>
      <c r="V40" s="69" t="str">
        <f t="shared" si="8"/>
        <v>0</v>
      </c>
      <c r="W40" s="69" t="str">
        <f t="shared" si="8"/>
        <v>0</v>
      </c>
      <c r="X40" s="69" t="str">
        <f t="shared" si="8"/>
        <v>0</v>
      </c>
      <c r="Y40" s="69" t="str">
        <f t="shared" si="8"/>
        <v>0</v>
      </c>
      <c r="Z40" s="69" t="str">
        <f t="shared" si="8"/>
        <v>0</v>
      </c>
      <c r="AA40" s="69" t="str">
        <f t="shared" si="8"/>
        <v>0</v>
      </c>
      <c r="AB40" s="69" t="str">
        <f t="shared" si="8"/>
        <v>0</v>
      </c>
      <c r="AC40" s="69" t="str">
        <f t="shared" si="8"/>
        <v>0</v>
      </c>
      <c r="AD40" s="69" t="str">
        <f t="shared" si="8"/>
        <v>0</v>
      </c>
      <c r="AE40" s="127"/>
      <c r="AF40" s="127"/>
    </row>
    <row r="41" spans="1:32" s="37" customFormat="1" ht="15">
      <c r="A41" s="11"/>
      <c r="B41" s="11" t="s">
        <v>102</v>
      </c>
      <c r="C41" s="101" t="s">
        <v>103</v>
      </c>
      <c r="D41" s="71">
        <f aca="true" t="shared" si="12" ref="D41:P41">+D42+D43</f>
        <v>0</v>
      </c>
      <c r="E41" s="71">
        <f t="shared" si="12"/>
        <v>0</v>
      </c>
      <c r="F41" s="71">
        <f t="shared" si="12"/>
        <v>0</v>
      </c>
      <c r="G41" s="71">
        <f t="shared" si="12"/>
        <v>0</v>
      </c>
      <c r="H41" s="71">
        <f t="shared" si="12"/>
        <v>0</v>
      </c>
      <c r="I41" s="71">
        <f t="shared" si="12"/>
        <v>0</v>
      </c>
      <c r="J41" s="71">
        <f t="shared" si="12"/>
        <v>0</v>
      </c>
      <c r="K41" s="71">
        <f t="shared" si="12"/>
        <v>0</v>
      </c>
      <c r="L41" s="71">
        <f t="shared" si="12"/>
        <v>0</v>
      </c>
      <c r="M41" s="71">
        <f t="shared" si="12"/>
        <v>0</v>
      </c>
      <c r="N41" s="71">
        <f t="shared" si="12"/>
        <v>0</v>
      </c>
      <c r="O41" s="71">
        <f t="shared" si="12"/>
        <v>0</v>
      </c>
      <c r="P41" s="71">
        <f t="shared" si="12"/>
        <v>0</v>
      </c>
      <c r="Q41" s="71">
        <f>+Q42+Q43</f>
        <v>0</v>
      </c>
      <c r="R41" s="71">
        <f>+R42+R43</f>
        <v>0</v>
      </c>
      <c r="S41" s="69" t="str">
        <f t="shared" si="8"/>
        <v>0</v>
      </c>
      <c r="T41" s="69" t="str">
        <f t="shared" si="8"/>
        <v>0</v>
      </c>
      <c r="U41" s="69" t="str">
        <f t="shared" si="8"/>
        <v>0</v>
      </c>
      <c r="V41" s="69" t="str">
        <f t="shared" si="8"/>
        <v>0</v>
      </c>
      <c r="W41" s="69" t="str">
        <f t="shared" si="8"/>
        <v>0</v>
      </c>
      <c r="X41" s="69" t="str">
        <f t="shared" si="8"/>
        <v>0</v>
      </c>
      <c r="Y41" s="69" t="str">
        <f t="shared" si="8"/>
        <v>0</v>
      </c>
      <c r="Z41" s="69" t="str">
        <f t="shared" si="8"/>
        <v>0</v>
      </c>
      <c r="AA41" s="69" t="str">
        <f t="shared" si="8"/>
        <v>0</v>
      </c>
      <c r="AB41" s="69" t="str">
        <f t="shared" si="8"/>
        <v>0</v>
      </c>
      <c r="AC41" s="69" t="str">
        <f t="shared" si="8"/>
        <v>0</v>
      </c>
      <c r="AD41" s="69" t="str">
        <f t="shared" si="8"/>
        <v>0</v>
      </c>
      <c r="AE41" s="127"/>
      <c r="AF41" s="127"/>
    </row>
    <row r="42" spans="1:32" s="37" customFormat="1" ht="15">
      <c r="A42" s="11"/>
      <c r="B42" s="15" t="s">
        <v>104</v>
      </c>
      <c r="C42" s="102" t="s">
        <v>105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 t="str">
        <f t="shared" si="8"/>
        <v>0</v>
      </c>
      <c r="T42" s="69" t="str">
        <f t="shared" si="8"/>
        <v>0</v>
      </c>
      <c r="U42" s="69" t="str">
        <f t="shared" si="8"/>
        <v>0</v>
      </c>
      <c r="V42" s="69" t="str">
        <f t="shared" si="8"/>
        <v>0</v>
      </c>
      <c r="W42" s="69" t="str">
        <f t="shared" si="8"/>
        <v>0</v>
      </c>
      <c r="X42" s="69" t="str">
        <f t="shared" si="8"/>
        <v>0</v>
      </c>
      <c r="Y42" s="69" t="str">
        <f t="shared" si="8"/>
        <v>0</v>
      </c>
      <c r="Z42" s="69" t="str">
        <f t="shared" si="8"/>
        <v>0</v>
      </c>
      <c r="AA42" s="69" t="str">
        <f t="shared" si="8"/>
        <v>0</v>
      </c>
      <c r="AB42" s="69" t="str">
        <f t="shared" si="8"/>
        <v>0</v>
      </c>
      <c r="AC42" s="69" t="str">
        <f t="shared" si="8"/>
        <v>0</v>
      </c>
      <c r="AD42" s="69" t="str">
        <f t="shared" si="8"/>
        <v>0</v>
      </c>
      <c r="AE42" s="127"/>
      <c r="AF42" s="127"/>
    </row>
    <row r="43" spans="1:32" s="38" customFormat="1" ht="15">
      <c r="A43" s="11"/>
      <c r="B43" s="15" t="s">
        <v>106</v>
      </c>
      <c r="C43" s="102" t="s">
        <v>107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 t="str">
        <f t="shared" si="8"/>
        <v>0</v>
      </c>
      <c r="T43" s="69" t="str">
        <f t="shared" si="8"/>
        <v>0</v>
      </c>
      <c r="U43" s="69" t="str">
        <f t="shared" si="8"/>
        <v>0</v>
      </c>
      <c r="V43" s="69" t="str">
        <f t="shared" si="8"/>
        <v>0</v>
      </c>
      <c r="W43" s="69" t="str">
        <f t="shared" si="8"/>
        <v>0</v>
      </c>
      <c r="X43" s="69" t="str">
        <f t="shared" si="8"/>
        <v>0</v>
      </c>
      <c r="Y43" s="69" t="str">
        <f t="shared" si="8"/>
        <v>0</v>
      </c>
      <c r="Z43" s="69" t="str">
        <f t="shared" si="8"/>
        <v>0</v>
      </c>
      <c r="AA43" s="69" t="str">
        <f t="shared" si="8"/>
        <v>0</v>
      </c>
      <c r="AB43" s="69" t="str">
        <f t="shared" si="8"/>
        <v>0</v>
      </c>
      <c r="AC43" s="69" t="str">
        <f t="shared" si="8"/>
        <v>0</v>
      </c>
      <c r="AD43" s="69" t="str">
        <f t="shared" si="8"/>
        <v>0</v>
      </c>
      <c r="AE43" s="127"/>
      <c r="AF43" s="127"/>
    </row>
    <row r="44" spans="1:32" s="38" customFormat="1" ht="15">
      <c r="A44" s="11"/>
      <c r="B44" s="15" t="s">
        <v>108</v>
      </c>
      <c r="C44" s="101" t="s">
        <v>109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 t="str">
        <f t="shared" si="8"/>
        <v>0</v>
      </c>
      <c r="T44" s="69" t="str">
        <f t="shared" si="8"/>
        <v>0</v>
      </c>
      <c r="U44" s="69" t="str">
        <f t="shared" si="8"/>
        <v>0</v>
      </c>
      <c r="V44" s="69" t="str">
        <f t="shared" si="8"/>
        <v>0</v>
      </c>
      <c r="W44" s="69" t="str">
        <f t="shared" si="8"/>
        <v>0</v>
      </c>
      <c r="X44" s="69" t="str">
        <f t="shared" si="8"/>
        <v>0</v>
      </c>
      <c r="Y44" s="69" t="str">
        <f t="shared" si="8"/>
        <v>0</v>
      </c>
      <c r="Z44" s="69" t="str">
        <f t="shared" si="8"/>
        <v>0</v>
      </c>
      <c r="AA44" s="69" t="str">
        <f t="shared" si="8"/>
        <v>0</v>
      </c>
      <c r="AB44" s="69" t="str">
        <f t="shared" si="8"/>
        <v>0</v>
      </c>
      <c r="AC44" s="69" t="str">
        <f t="shared" si="8"/>
        <v>0</v>
      </c>
      <c r="AD44" s="69" t="str">
        <f t="shared" si="8"/>
        <v>0</v>
      </c>
      <c r="AE44" s="127"/>
      <c r="AF44" s="127"/>
    </row>
    <row r="45" spans="1:32" s="37" customFormat="1" ht="15">
      <c r="A45" s="11"/>
      <c r="B45" s="12" t="s">
        <v>110</v>
      </c>
      <c r="C45" s="101" t="s">
        <v>111</v>
      </c>
      <c r="D45" s="72">
        <f aca="true" t="shared" si="13" ref="D45:P45">+D46+D47+D48</f>
        <v>0</v>
      </c>
      <c r="E45" s="72">
        <f t="shared" si="13"/>
        <v>0</v>
      </c>
      <c r="F45" s="72">
        <f t="shared" si="13"/>
        <v>0</v>
      </c>
      <c r="G45" s="72">
        <f t="shared" si="13"/>
        <v>0</v>
      </c>
      <c r="H45" s="72">
        <f t="shared" si="13"/>
        <v>0</v>
      </c>
      <c r="I45" s="72">
        <f t="shared" si="13"/>
        <v>0</v>
      </c>
      <c r="J45" s="72">
        <f t="shared" si="13"/>
        <v>0</v>
      </c>
      <c r="K45" s="72">
        <f t="shared" si="13"/>
        <v>0</v>
      </c>
      <c r="L45" s="72">
        <f t="shared" si="13"/>
        <v>0</v>
      </c>
      <c r="M45" s="72">
        <f t="shared" si="13"/>
        <v>0</v>
      </c>
      <c r="N45" s="72">
        <f t="shared" si="13"/>
        <v>0</v>
      </c>
      <c r="O45" s="72">
        <f t="shared" si="13"/>
        <v>0</v>
      </c>
      <c r="P45" s="72">
        <f t="shared" si="13"/>
        <v>0</v>
      </c>
      <c r="Q45" s="72">
        <f>+Q46+Q47+Q48</f>
        <v>0</v>
      </c>
      <c r="R45" s="72">
        <f>+R46+R47+R48</f>
        <v>0</v>
      </c>
      <c r="S45" s="69" t="str">
        <f t="shared" si="8"/>
        <v>0</v>
      </c>
      <c r="T45" s="69" t="str">
        <f t="shared" si="8"/>
        <v>0</v>
      </c>
      <c r="U45" s="69" t="str">
        <f t="shared" si="8"/>
        <v>0</v>
      </c>
      <c r="V45" s="69" t="str">
        <f t="shared" si="8"/>
        <v>0</v>
      </c>
      <c r="W45" s="69" t="str">
        <f t="shared" si="8"/>
        <v>0</v>
      </c>
      <c r="X45" s="69" t="str">
        <f t="shared" si="8"/>
        <v>0</v>
      </c>
      <c r="Y45" s="69" t="str">
        <f t="shared" si="8"/>
        <v>0</v>
      </c>
      <c r="Z45" s="69" t="str">
        <f t="shared" si="8"/>
        <v>0</v>
      </c>
      <c r="AA45" s="69" t="str">
        <f t="shared" si="8"/>
        <v>0</v>
      </c>
      <c r="AB45" s="69" t="str">
        <f t="shared" si="8"/>
        <v>0</v>
      </c>
      <c r="AC45" s="69" t="str">
        <f t="shared" si="8"/>
        <v>0</v>
      </c>
      <c r="AD45" s="69" t="str">
        <f t="shared" si="8"/>
        <v>0</v>
      </c>
      <c r="AE45" s="127"/>
      <c r="AF45" s="127"/>
    </row>
    <row r="46" spans="1:32" s="38" customFormat="1" ht="15">
      <c r="A46" s="11"/>
      <c r="B46" s="15" t="s">
        <v>112</v>
      </c>
      <c r="C46" s="102" t="s">
        <v>113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 t="str">
        <f t="shared" si="8"/>
        <v>0</v>
      </c>
      <c r="T46" s="69" t="str">
        <f t="shared" si="8"/>
        <v>0</v>
      </c>
      <c r="U46" s="69" t="str">
        <f t="shared" si="8"/>
        <v>0</v>
      </c>
      <c r="V46" s="69" t="str">
        <f t="shared" si="8"/>
        <v>0</v>
      </c>
      <c r="W46" s="69" t="str">
        <f t="shared" si="8"/>
        <v>0</v>
      </c>
      <c r="X46" s="69" t="str">
        <f t="shared" si="8"/>
        <v>0</v>
      </c>
      <c r="Y46" s="69" t="str">
        <f t="shared" si="8"/>
        <v>0</v>
      </c>
      <c r="Z46" s="69" t="str">
        <f t="shared" si="8"/>
        <v>0</v>
      </c>
      <c r="AA46" s="69" t="str">
        <f t="shared" si="8"/>
        <v>0</v>
      </c>
      <c r="AB46" s="69" t="str">
        <f t="shared" si="8"/>
        <v>0</v>
      </c>
      <c r="AC46" s="69" t="str">
        <f t="shared" si="8"/>
        <v>0</v>
      </c>
      <c r="AD46" s="69" t="str">
        <f t="shared" si="8"/>
        <v>0</v>
      </c>
      <c r="AE46" s="127"/>
      <c r="AF46" s="127"/>
    </row>
    <row r="47" spans="1:32" s="37" customFormat="1" ht="15">
      <c r="A47" s="11"/>
      <c r="B47" s="15" t="s">
        <v>114</v>
      </c>
      <c r="C47" s="102" t="s">
        <v>115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 t="str">
        <f t="shared" si="8"/>
        <v>0</v>
      </c>
      <c r="T47" s="69" t="str">
        <f t="shared" si="8"/>
        <v>0</v>
      </c>
      <c r="U47" s="69" t="str">
        <f t="shared" si="8"/>
        <v>0</v>
      </c>
      <c r="V47" s="69" t="str">
        <f t="shared" si="8"/>
        <v>0</v>
      </c>
      <c r="W47" s="69" t="str">
        <f t="shared" si="8"/>
        <v>0</v>
      </c>
      <c r="X47" s="69" t="str">
        <f t="shared" si="8"/>
        <v>0</v>
      </c>
      <c r="Y47" s="69" t="str">
        <f t="shared" si="8"/>
        <v>0</v>
      </c>
      <c r="Z47" s="69" t="str">
        <f t="shared" si="8"/>
        <v>0</v>
      </c>
      <c r="AA47" s="69" t="str">
        <f t="shared" si="8"/>
        <v>0</v>
      </c>
      <c r="AB47" s="69" t="str">
        <f t="shared" si="8"/>
        <v>0</v>
      </c>
      <c r="AC47" s="69" t="str">
        <f t="shared" si="8"/>
        <v>0</v>
      </c>
      <c r="AD47" s="69" t="str">
        <f t="shared" si="8"/>
        <v>0</v>
      </c>
      <c r="AE47" s="127"/>
      <c r="AF47" s="127"/>
    </row>
    <row r="48" spans="1:32" s="38" customFormat="1" ht="15">
      <c r="A48" s="11"/>
      <c r="B48" s="15" t="s">
        <v>116</v>
      </c>
      <c r="C48" s="102" t="s">
        <v>117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 t="str">
        <f t="shared" si="8"/>
        <v>0</v>
      </c>
      <c r="T48" s="69" t="str">
        <f t="shared" si="8"/>
        <v>0</v>
      </c>
      <c r="U48" s="69" t="str">
        <f t="shared" si="8"/>
        <v>0</v>
      </c>
      <c r="V48" s="69" t="str">
        <f aca="true" t="shared" si="14" ref="V48:AD50">IF(I48=0,"0",J48/I48-1)</f>
        <v>0</v>
      </c>
      <c r="W48" s="69" t="str">
        <f t="shared" si="14"/>
        <v>0</v>
      </c>
      <c r="X48" s="69" t="str">
        <f t="shared" si="14"/>
        <v>0</v>
      </c>
      <c r="Y48" s="69" t="str">
        <f t="shared" si="14"/>
        <v>0</v>
      </c>
      <c r="Z48" s="69" t="str">
        <f t="shared" si="14"/>
        <v>0</v>
      </c>
      <c r="AA48" s="69" t="str">
        <f t="shared" si="14"/>
        <v>0</v>
      </c>
      <c r="AB48" s="69" t="str">
        <f t="shared" si="14"/>
        <v>0</v>
      </c>
      <c r="AC48" s="69" t="str">
        <f t="shared" si="14"/>
        <v>0</v>
      </c>
      <c r="AD48" s="69" t="str">
        <f t="shared" si="14"/>
        <v>0</v>
      </c>
      <c r="AE48" s="127"/>
      <c r="AF48" s="127"/>
    </row>
    <row r="49" spans="1:32" s="38" customFormat="1" ht="15">
      <c r="A49" s="11"/>
      <c r="B49" s="15" t="s">
        <v>118</v>
      </c>
      <c r="C49" s="101" t="s">
        <v>119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 t="str">
        <f aca="true" t="shared" si="15" ref="S49:AD64">IF(F49=0,"0",G49/F49-1)</f>
        <v>0</v>
      </c>
      <c r="T49" s="69" t="str">
        <f t="shared" si="15"/>
        <v>0</v>
      </c>
      <c r="U49" s="69" t="str">
        <f t="shared" si="15"/>
        <v>0</v>
      </c>
      <c r="V49" s="69" t="str">
        <f t="shared" si="14"/>
        <v>0</v>
      </c>
      <c r="W49" s="69" t="str">
        <f t="shared" si="14"/>
        <v>0</v>
      </c>
      <c r="X49" s="69" t="str">
        <f t="shared" si="14"/>
        <v>0</v>
      </c>
      <c r="Y49" s="69" t="str">
        <f t="shared" si="14"/>
        <v>0</v>
      </c>
      <c r="Z49" s="69" t="str">
        <f t="shared" si="14"/>
        <v>0</v>
      </c>
      <c r="AA49" s="69" t="str">
        <f t="shared" si="14"/>
        <v>0</v>
      </c>
      <c r="AB49" s="69" t="str">
        <f t="shared" si="14"/>
        <v>0</v>
      </c>
      <c r="AC49" s="69" t="str">
        <f t="shared" si="14"/>
        <v>0</v>
      </c>
      <c r="AD49" s="69" t="str">
        <f t="shared" si="14"/>
        <v>0</v>
      </c>
      <c r="AE49" s="127"/>
      <c r="AF49" s="127"/>
    </row>
    <row r="50" spans="1:32" s="38" customFormat="1" ht="15">
      <c r="A50" s="11"/>
      <c r="B50" s="15" t="s">
        <v>120</v>
      </c>
      <c r="C50" s="101" t="s">
        <v>121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 t="str">
        <f t="shared" si="15"/>
        <v>0</v>
      </c>
      <c r="T50" s="69" t="str">
        <f t="shared" si="15"/>
        <v>0</v>
      </c>
      <c r="U50" s="69" t="str">
        <f t="shared" si="15"/>
        <v>0</v>
      </c>
      <c r="V50" s="69" t="str">
        <f t="shared" si="14"/>
        <v>0</v>
      </c>
      <c r="W50" s="69" t="str">
        <f t="shared" si="14"/>
        <v>0</v>
      </c>
      <c r="X50" s="69" t="str">
        <f t="shared" si="14"/>
        <v>0</v>
      </c>
      <c r="Y50" s="69" t="str">
        <f t="shared" si="14"/>
        <v>0</v>
      </c>
      <c r="Z50" s="69" t="str">
        <f t="shared" si="14"/>
        <v>0</v>
      </c>
      <c r="AA50" s="69" t="str">
        <f t="shared" si="14"/>
        <v>0</v>
      </c>
      <c r="AB50" s="69" t="str">
        <f t="shared" si="14"/>
        <v>0</v>
      </c>
      <c r="AC50" s="69" t="str">
        <f t="shared" si="14"/>
        <v>0</v>
      </c>
      <c r="AD50" s="69" t="str">
        <f t="shared" si="14"/>
        <v>0</v>
      </c>
      <c r="AE50" s="127"/>
      <c r="AF50" s="127"/>
    </row>
    <row r="51" spans="1:32" s="38" customFormat="1" ht="15">
      <c r="A51" s="11" t="s">
        <v>2</v>
      </c>
      <c r="B51" s="18" t="s">
        <v>122</v>
      </c>
      <c r="C51" s="99" t="s">
        <v>123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 t="str">
        <f t="shared" si="15"/>
        <v>0</v>
      </c>
      <c r="T51" s="69" t="str">
        <f t="shared" si="15"/>
        <v>0</v>
      </c>
      <c r="U51" s="69" t="str">
        <f t="shared" si="15"/>
        <v>0</v>
      </c>
      <c r="V51" s="69" t="str">
        <f t="shared" si="15"/>
        <v>0</v>
      </c>
      <c r="W51" s="69" t="str">
        <f t="shared" si="15"/>
        <v>0</v>
      </c>
      <c r="X51" s="69" t="str">
        <f t="shared" si="15"/>
        <v>0</v>
      </c>
      <c r="Y51" s="69" t="str">
        <f t="shared" si="15"/>
        <v>0</v>
      </c>
      <c r="Z51" s="69" t="str">
        <f t="shared" si="15"/>
        <v>0</v>
      </c>
      <c r="AA51" s="69" t="str">
        <f t="shared" si="15"/>
        <v>0</v>
      </c>
      <c r="AB51" s="69" t="str">
        <f t="shared" si="15"/>
        <v>0</v>
      </c>
      <c r="AC51" s="69" t="str">
        <f t="shared" si="15"/>
        <v>0</v>
      </c>
      <c r="AD51" s="69" t="str">
        <f t="shared" si="15"/>
        <v>0</v>
      </c>
      <c r="AE51" s="127"/>
      <c r="AF51" s="127"/>
    </row>
    <row r="52" spans="1:32" s="38" customFormat="1" ht="15">
      <c r="A52" s="11" t="s">
        <v>2</v>
      </c>
      <c r="B52" s="18" t="s">
        <v>124</v>
      </c>
      <c r="C52" s="99" t="s">
        <v>125</v>
      </c>
      <c r="D52" s="71">
        <f>SUM(D53:D54)</f>
        <v>0</v>
      </c>
      <c r="E52" s="71">
        <f aca="true" t="shared" si="16" ref="E52:P52">SUM(E53:E54)</f>
        <v>0</v>
      </c>
      <c r="F52" s="71">
        <f t="shared" si="16"/>
        <v>0</v>
      </c>
      <c r="G52" s="71">
        <f t="shared" si="16"/>
        <v>0</v>
      </c>
      <c r="H52" s="71">
        <f t="shared" si="16"/>
        <v>0</v>
      </c>
      <c r="I52" s="71">
        <f t="shared" si="16"/>
        <v>0</v>
      </c>
      <c r="J52" s="71">
        <f t="shared" si="16"/>
        <v>0</v>
      </c>
      <c r="K52" s="71">
        <f t="shared" si="16"/>
        <v>0</v>
      </c>
      <c r="L52" s="71">
        <f t="shared" si="16"/>
        <v>0</v>
      </c>
      <c r="M52" s="71">
        <f t="shared" si="16"/>
        <v>0</v>
      </c>
      <c r="N52" s="71">
        <f t="shared" si="16"/>
        <v>0</v>
      </c>
      <c r="O52" s="71">
        <f t="shared" si="16"/>
        <v>0</v>
      </c>
      <c r="P52" s="71">
        <f t="shared" si="16"/>
        <v>0</v>
      </c>
      <c r="Q52" s="71">
        <f>SUM(Q53:Q54)</f>
        <v>0</v>
      </c>
      <c r="R52" s="71">
        <f>SUM(R53:R54)</f>
        <v>0</v>
      </c>
      <c r="S52" s="69" t="str">
        <f t="shared" si="15"/>
        <v>0</v>
      </c>
      <c r="T52" s="69" t="str">
        <f t="shared" si="15"/>
        <v>0</v>
      </c>
      <c r="U52" s="69" t="str">
        <f t="shared" si="15"/>
        <v>0</v>
      </c>
      <c r="V52" s="69" t="str">
        <f t="shared" si="15"/>
        <v>0</v>
      </c>
      <c r="W52" s="69" t="str">
        <f t="shared" si="15"/>
        <v>0</v>
      </c>
      <c r="X52" s="69" t="str">
        <f t="shared" si="15"/>
        <v>0</v>
      </c>
      <c r="Y52" s="69" t="str">
        <f t="shared" si="15"/>
        <v>0</v>
      </c>
      <c r="Z52" s="69" t="str">
        <f t="shared" si="15"/>
        <v>0</v>
      </c>
      <c r="AA52" s="69" t="str">
        <f t="shared" si="15"/>
        <v>0</v>
      </c>
      <c r="AB52" s="69" t="str">
        <f t="shared" si="15"/>
        <v>0</v>
      </c>
      <c r="AC52" s="69" t="str">
        <f t="shared" si="15"/>
        <v>0</v>
      </c>
      <c r="AD52" s="69" t="str">
        <f t="shared" si="15"/>
        <v>0</v>
      </c>
      <c r="AE52" s="127"/>
      <c r="AF52" s="127"/>
    </row>
    <row r="53" spans="1:32" s="38" customFormat="1" ht="15">
      <c r="A53" s="11"/>
      <c r="B53" s="19">
        <v>2121001</v>
      </c>
      <c r="C53" s="102" t="s">
        <v>126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 t="str">
        <f t="shared" si="15"/>
        <v>0</v>
      </c>
      <c r="T53" s="69" t="str">
        <f t="shared" si="15"/>
        <v>0</v>
      </c>
      <c r="U53" s="69" t="str">
        <f t="shared" si="15"/>
        <v>0</v>
      </c>
      <c r="V53" s="69" t="str">
        <f t="shared" si="15"/>
        <v>0</v>
      </c>
      <c r="W53" s="69" t="str">
        <f t="shared" si="15"/>
        <v>0</v>
      </c>
      <c r="X53" s="69" t="str">
        <f t="shared" si="15"/>
        <v>0</v>
      </c>
      <c r="Y53" s="69" t="str">
        <f t="shared" si="15"/>
        <v>0</v>
      </c>
      <c r="Z53" s="69" t="str">
        <f t="shared" si="15"/>
        <v>0</v>
      </c>
      <c r="AA53" s="69" t="str">
        <f t="shared" si="15"/>
        <v>0</v>
      </c>
      <c r="AB53" s="69" t="str">
        <f t="shared" si="15"/>
        <v>0</v>
      </c>
      <c r="AC53" s="69" t="str">
        <f t="shared" si="15"/>
        <v>0</v>
      </c>
      <c r="AD53" s="69" t="str">
        <f t="shared" si="15"/>
        <v>0</v>
      </c>
      <c r="AE53" s="127"/>
      <c r="AF53" s="127"/>
    </row>
    <row r="54" spans="1:32" s="38" customFormat="1" ht="15">
      <c r="A54" s="11"/>
      <c r="B54" s="19">
        <v>2121002</v>
      </c>
      <c r="C54" s="102" t="s">
        <v>127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 t="str">
        <f t="shared" si="15"/>
        <v>0</v>
      </c>
      <c r="T54" s="69" t="str">
        <f t="shared" si="15"/>
        <v>0</v>
      </c>
      <c r="U54" s="69" t="str">
        <f t="shared" si="15"/>
        <v>0</v>
      </c>
      <c r="V54" s="69" t="str">
        <f t="shared" si="15"/>
        <v>0</v>
      </c>
      <c r="W54" s="69" t="str">
        <f t="shared" si="15"/>
        <v>0</v>
      </c>
      <c r="X54" s="69" t="str">
        <f t="shared" si="15"/>
        <v>0</v>
      </c>
      <c r="Y54" s="69" t="str">
        <f t="shared" si="15"/>
        <v>0</v>
      </c>
      <c r="Z54" s="69" t="str">
        <f t="shared" si="15"/>
        <v>0</v>
      </c>
      <c r="AA54" s="69" t="str">
        <f t="shared" si="15"/>
        <v>0</v>
      </c>
      <c r="AB54" s="69" t="str">
        <f t="shared" si="15"/>
        <v>0</v>
      </c>
      <c r="AC54" s="69" t="str">
        <f t="shared" si="15"/>
        <v>0</v>
      </c>
      <c r="AD54" s="69" t="str">
        <f t="shared" si="15"/>
        <v>0</v>
      </c>
      <c r="AE54" s="127"/>
      <c r="AF54" s="127"/>
    </row>
    <row r="55" spans="1:32" s="38" customFormat="1" ht="15">
      <c r="A55" s="11" t="s">
        <v>2</v>
      </c>
      <c r="B55" s="18" t="s">
        <v>128</v>
      </c>
      <c r="C55" s="99" t="s">
        <v>129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 t="str">
        <f t="shared" si="15"/>
        <v>0</v>
      </c>
      <c r="T55" s="69" t="str">
        <f t="shared" si="15"/>
        <v>0</v>
      </c>
      <c r="U55" s="69" t="str">
        <f t="shared" si="15"/>
        <v>0</v>
      </c>
      <c r="V55" s="69" t="str">
        <f t="shared" si="15"/>
        <v>0</v>
      </c>
      <c r="W55" s="69" t="str">
        <f t="shared" si="15"/>
        <v>0</v>
      </c>
      <c r="X55" s="69" t="str">
        <f t="shared" si="15"/>
        <v>0</v>
      </c>
      <c r="Y55" s="69" t="str">
        <f t="shared" si="15"/>
        <v>0</v>
      </c>
      <c r="Z55" s="69" t="str">
        <f t="shared" si="15"/>
        <v>0</v>
      </c>
      <c r="AA55" s="69" t="str">
        <f t="shared" si="15"/>
        <v>0</v>
      </c>
      <c r="AB55" s="69" t="str">
        <f t="shared" si="15"/>
        <v>0</v>
      </c>
      <c r="AC55" s="69" t="str">
        <f t="shared" si="15"/>
        <v>0</v>
      </c>
      <c r="AD55" s="69" t="str">
        <f t="shared" si="15"/>
        <v>0</v>
      </c>
      <c r="AE55" s="127"/>
      <c r="AF55" s="127"/>
    </row>
    <row r="56" spans="1:32" s="37" customFormat="1" ht="15.75">
      <c r="A56" s="11" t="s">
        <v>2</v>
      </c>
      <c r="B56" s="12" t="s">
        <v>130</v>
      </c>
      <c r="C56" s="98" t="s">
        <v>131</v>
      </c>
      <c r="D56" s="73">
        <f aca="true" t="shared" si="17" ref="D56:P56">+D57+D59+D92</f>
        <v>0</v>
      </c>
      <c r="E56" s="73">
        <f t="shared" si="17"/>
        <v>0</v>
      </c>
      <c r="F56" s="73">
        <f t="shared" si="17"/>
        <v>0</v>
      </c>
      <c r="G56" s="73">
        <f t="shared" si="17"/>
        <v>0</v>
      </c>
      <c r="H56" s="73">
        <f t="shared" si="17"/>
        <v>0</v>
      </c>
      <c r="I56" s="73">
        <f t="shared" si="17"/>
        <v>0</v>
      </c>
      <c r="J56" s="73">
        <f t="shared" si="17"/>
        <v>0</v>
      </c>
      <c r="K56" s="73">
        <f t="shared" si="17"/>
        <v>0</v>
      </c>
      <c r="L56" s="73">
        <f t="shared" si="17"/>
        <v>0</v>
      </c>
      <c r="M56" s="73">
        <f t="shared" si="17"/>
        <v>0</v>
      </c>
      <c r="N56" s="73">
        <f t="shared" si="17"/>
        <v>0</v>
      </c>
      <c r="O56" s="73">
        <f t="shared" si="17"/>
        <v>0</v>
      </c>
      <c r="P56" s="73">
        <f t="shared" si="17"/>
        <v>0</v>
      </c>
      <c r="Q56" s="73">
        <f>+Q57+Q59+Q92</f>
        <v>0</v>
      </c>
      <c r="R56" s="73">
        <f>+R57+R59+R92</f>
        <v>0</v>
      </c>
      <c r="S56" s="66" t="str">
        <f t="shared" si="15"/>
        <v>0</v>
      </c>
      <c r="T56" s="67" t="str">
        <f t="shared" si="15"/>
        <v>0</v>
      </c>
      <c r="U56" s="66" t="str">
        <f t="shared" si="15"/>
        <v>0</v>
      </c>
      <c r="V56" s="66" t="str">
        <f t="shared" si="15"/>
        <v>0</v>
      </c>
      <c r="W56" s="66" t="str">
        <f t="shared" si="15"/>
        <v>0</v>
      </c>
      <c r="X56" s="66" t="str">
        <f t="shared" si="15"/>
        <v>0</v>
      </c>
      <c r="Y56" s="66" t="str">
        <f t="shared" si="15"/>
        <v>0</v>
      </c>
      <c r="Z56" s="66" t="str">
        <f t="shared" si="15"/>
        <v>0</v>
      </c>
      <c r="AA56" s="66" t="str">
        <f t="shared" si="15"/>
        <v>0</v>
      </c>
      <c r="AB56" s="66" t="str">
        <f t="shared" si="15"/>
        <v>0</v>
      </c>
      <c r="AC56" s="66" t="str">
        <f t="shared" si="15"/>
        <v>0</v>
      </c>
      <c r="AD56" s="66" t="str">
        <f t="shared" si="15"/>
        <v>0</v>
      </c>
      <c r="AE56" s="127"/>
      <c r="AF56" s="127"/>
    </row>
    <row r="57" spans="1:32" s="37" customFormat="1" ht="15">
      <c r="A57" s="11" t="s">
        <v>2</v>
      </c>
      <c r="B57" s="17" t="s">
        <v>132</v>
      </c>
      <c r="C57" s="99" t="s">
        <v>133</v>
      </c>
      <c r="D57" s="74">
        <f>D58</f>
        <v>0</v>
      </c>
      <c r="E57" s="74">
        <f aca="true" t="shared" si="18" ref="E57:R57">E58</f>
        <v>0</v>
      </c>
      <c r="F57" s="74">
        <f t="shared" si="18"/>
        <v>0</v>
      </c>
      <c r="G57" s="74">
        <f t="shared" si="18"/>
        <v>0</v>
      </c>
      <c r="H57" s="74">
        <f t="shared" si="18"/>
        <v>0</v>
      </c>
      <c r="I57" s="74">
        <f t="shared" si="18"/>
        <v>0</v>
      </c>
      <c r="J57" s="74">
        <f t="shared" si="18"/>
        <v>0</v>
      </c>
      <c r="K57" s="74">
        <f t="shared" si="18"/>
        <v>0</v>
      </c>
      <c r="L57" s="74">
        <f t="shared" si="18"/>
        <v>0</v>
      </c>
      <c r="M57" s="74">
        <f t="shared" si="18"/>
        <v>0</v>
      </c>
      <c r="N57" s="74">
        <f t="shared" si="18"/>
        <v>0</v>
      </c>
      <c r="O57" s="74">
        <f t="shared" si="18"/>
        <v>0</v>
      </c>
      <c r="P57" s="74">
        <f t="shared" si="18"/>
        <v>0</v>
      </c>
      <c r="Q57" s="74">
        <f t="shared" si="18"/>
        <v>0</v>
      </c>
      <c r="R57" s="74">
        <f t="shared" si="18"/>
        <v>0</v>
      </c>
      <c r="S57" s="69" t="str">
        <f t="shared" si="15"/>
        <v>0</v>
      </c>
      <c r="T57" s="70" t="str">
        <f t="shared" si="15"/>
        <v>0</v>
      </c>
      <c r="U57" s="69" t="str">
        <f t="shared" si="15"/>
        <v>0</v>
      </c>
      <c r="V57" s="69" t="str">
        <f t="shared" si="15"/>
        <v>0</v>
      </c>
      <c r="W57" s="69" t="str">
        <f t="shared" si="15"/>
        <v>0</v>
      </c>
      <c r="X57" s="69" t="str">
        <f t="shared" si="15"/>
        <v>0</v>
      </c>
      <c r="Y57" s="69" t="str">
        <f t="shared" si="15"/>
        <v>0</v>
      </c>
      <c r="Z57" s="69" t="str">
        <f t="shared" si="15"/>
        <v>0</v>
      </c>
      <c r="AA57" s="69" t="str">
        <f t="shared" si="15"/>
        <v>0</v>
      </c>
      <c r="AB57" s="69" t="str">
        <f t="shared" si="15"/>
        <v>0</v>
      </c>
      <c r="AC57" s="69" t="str">
        <f t="shared" si="15"/>
        <v>0</v>
      </c>
      <c r="AD57" s="69" t="str">
        <f t="shared" si="15"/>
        <v>0</v>
      </c>
      <c r="AE57" s="127"/>
      <c r="AF57" s="127"/>
    </row>
    <row r="58" spans="1:32" s="38" customFormat="1" ht="15">
      <c r="A58" s="11"/>
      <c r="B58" s="15" t="s">
        <v>134</v>
      </c>
      <c r="C58" s="102" t="s">
        <v>135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 t="str">
        <f t="shared" si="15"/>
        <v>0</v>
      </c>
      <c r="T58" s="69" t="str">
        <f t="shared" si="15"/>
        <v>0</v>
      </c>
      <c r="U58" s="69" t="str">
        <f t="shared" si="15"/>
        <v>0</v>
      </c>
      <c r="V58" s="69" t="str">
        <f t="shared" si="15"/>
        <v>0</v>
      </c>
      <c r="W58" s="69" t="str">
        <f t="shared" si="15"/>
        <v>0</v>
      </c>
      <c r="X58" s="69" t="str">
        <f t="shared" si="15"/>
        <v>0</v>
      </c>
      <c r="Y58" s="69" t="str">
        <f t="shared" si="15"/>
        <v>0</v>
      </c>
      <c r="Z58" s="69" t="str">
        <f t="shared" si="15"/>
        <v>0</v>
      </c>
      <c r="AA58" s="69" t="str">
        <f t="shared" si="15"/>
        <v>0</v>
      </c>
      <c r="AB58" s="69" t="str">
        <f t="shared" si="15"/>
        <v>0</v>
      </c>
      <c r="AC58" s="69" t="str">
        <f t="shared" si="15"/>
        <v>0</v>
      </c>
      <c r="AD58" s="69" t="str">
        <f t="shared" si="15"/>
        <v>0</v>
      </c>
      <c r="AE58" s="127"/>
      <c r="AF58" s="127"/>
    </row>
    <row r="59" spans="1:32" s="38" customFormat="1" ht="15">
      <c r="A59" s="11" t="s">
        <v>2</v>
      </c>
      <c r="B59" s="12" t="s">
        <v>136</v>
      </c>
      <c r="C59" s="99" t="s">
        <v>137</v>
      </c>
      <c r="D59" s="75">
        <f>+D60+D65+D75+D76+D77+D78+D79+D80+D81+D82+D85+D86+D87+D88+D89+D90+D91</f>
        <v>0</v>
      </c>
      <c r="E59" s="75">
        <f aca="true" t="shared" si="19" ref="E59:R59">+E60+E65+E75+E76+E77+E78+E79+E80+E81+E82+E85+E86+E87+E88+E89+E90+E91</f>
        <v>0</v>
      </c>
      <c r="F59" s="75">
        <f t="shared" si="19"/>
        <v>0</v>
      </c>
      <c r="G59" s="75">
        <f t="shared" si="19"/>
        <v>0</v>
      </c>
      <c r="H59" s="75">
        <f t="shared" si="19"/>
        <v>0</v>
      </c>
      <c r="I59" s="75">
        <f t="shared" si="19"/>
        <v>0</v>
      </c>
      <c r="J59" s="75">
        <f t="shared" si="19"/>
        <v>0</v>
      </c>
      <c r="K59" s="75">
        <f t="shared" si="19"/>
        <v>0</v>
      </c>
      <c r="L59" s="75">
        <f t="shared" si="19"/>
        <v>0</v>
      </c>
      <c r="M59" s="75">
        <f t="shared" si="19"/>
        <v>0</v>
      </c>
      <c r="N59" s="75">
        <f t="shared" si="19"/>
        <v>0</v>
      </c>
      <c r="O59" s="75">
        <f t="shared" si="19"/>
        <v>0</v>
      </c>
      <c r="P59" s="75">
        <f t="shared" si="19"/>
        <v>0</v>
      </c>
      <c r="Q59" s="75">
        <f t="shared" si="19"/>
        <v>0</v>
      </c>
      <c r="R59" s="75">
        <f t="shared" si="19"/>
        <v>0</v>
      </c>
      <c r="S59" s="69" t="str">
        <f t="shared" si="15"/>
        <v>0</v>
      </c>
      <c r="T59" s="69" t="str">
        <f t="shared" si="15"/>
        <v>0</v>
      </c>
      <c r="U59" s="69" t="str">
        <f t="shared" si="15"/>
        <v>0</v>
      </c>
      <c r="V59" s="69" t="str">
        <f t="shared" si="15"/>
        <v>0</v>
      </c>
      <c r="W59" s="69" t="str">
        <f t="shared" si="15"/>
        <v>0</v>
      </c>
      <c r="X59" s="69" t="str">
        <f t="shared" si="15"/>
        <v>0</v>
      </c>
      <c r="Y59" s="69" t="str">
        <f t="shared" si="15"/>
        <v>0</v>
      </c>
      <c r="Z59" s="69" t="str">
        <f t="shared" si="15"/>
        <v>0</v>
      </c>
      <c r="AA59" s="69" t="str">
        <f t="shared" si="15"/>
        <v>0</v>
      </c>
      <c r="AB59" s="69" t="str">
        <f t="shared" si="15"/>
        <v>0</v>
      </c>
      <c r="AC59" s="69" t="str">
        <f t="shared" si="15"/>
        <v>0</v>
      </c>
      <c r="AD59" s="69" t="str">
        <f t="shared" si="15"/>
        <v>0</v>
      </c>
      <c r="AE59" s="127"/>
      <c r="AF59" s="127"/>
    </row>
    <row r="60" spans="1:32" s="38" customFormat="1" ht="15">
      <c r="A60" s="11"/>
      <c r="B60" s="11" t="s">
        <v>138</v>
      </c>
      <c r="C60" s="102" t="s">
        <v>139</v>
      </c>
      <c r="D60" s="71">
        <f>+D62+D61+D63+D64</f>
        <v>0</v>
      </c>
      <c r="E60" s="71">
        <f aca="true" t="shared" si="20" ref="E60:R60">+E62+E61+E63+E64</f>
        <v>0</v>
      </c>
      <c r="F60" s="71">
        <f t="shared" si="20"/>
        <v>0</v>
      </c>
      <c r="G60" s="71">
        <f t="shared" si="20"/>
        <v>0</v>
      </c>
      <c r="H60" s="71">
        <f t="shared" si="20"/>
        <v>0</v>
      </c>
      <c r="I60" s="71">
        <f t="shared" si="20"/>
        <v>0</v>
      </c>
      <c r="J60" s="71">
        <f t="shared" si="20"/>
        <v>0</v>
      </c>
      <c r="K60" s="71">
        <f t="shared" si="20"/>
        <v>0</v>
      </c>
      <c r="L60" s="71">
        <f t="shared" si="20"/>
        <v>0</v>
      </c>
      <c r="M60" s="71">
        <f t="shared" si="20"/>
        <v>0</v>
      </c>
      <c r="N60" s="71">
        <f t="shared" si="20"/>
        <v>0</v>
      </c>
      <c r="O60" s="71">
        <f t="shared" si="20"/>
        <v>0</v>
      </c>
      <c r="P60" s="71">
        <f t="shared" si="20"/>
        <v>0</v>
      </c>
      <c r="Q60" s="71">
        <f t="shared" si="20"/>
        <v>0</v>
      </c>
      <c r="R60" s="71">
        <f t="shared" si="20"/>
        <v>0</v>
      </c>
      <c r="S60" s="69" t="str">
        <f t="shared" si="15"/>
        <v>0</v>
      </c>
      <c r="T60" s="69" t="str">
        <f t="shared" si="15"/>
        <v>0</v>
      </c>
      <c r="U60" s="69" t="str">
        <f t="shared" si="15"/>
        <v>0</v>
      </c>
      <c r="V60" s="69" t="str">
        <f t="shared" si="15"/>
        <v>0</v>
      </c>
      <c r="W60" s="69" t="str">
        <f t="shared" si="15"/>
        <v>0</v>
      </c>
      <c r="X60" s="69" t="str">
        <f t="shared" si="15"/>
        <v>0</v>
      </c>
      <c r="Y60" s="69" t="str">
        <f t="shared" si="15"/>
        <v>0</v>
      </c>
      <c r="Z60" s="69" t="str">
        <f t="shared" si="15"/>
        <v>0</v>
      </c>
      <c r="AA60" s="69" t="str">
        <f t="shared" si="15"/>
        <v>0</v>
      </c>
      <c r="AB60" s="69" t="str">
        <f t="shared" si="15"/>
        <v>0</v>
      </c>
      <c r="AC60" s="69" t="str">
        <f t="shared" si="15"/>
        <v>0</v>
      </c>
      <c r="AD60" s="69" t="str">
        <f t="shared" si="15"/>
        <v>0</v>
      </c>
      <c r="AE60" s="127"/>
      <c r="AF60" s="127"/>
    </row>
    <row r="61" spans="1:32" s="38" customFormat="1" ht="15">
      <c r="A61" s="11"/>
      <c r="B61" s="15"/>
      <c r="C61" s="103" t="s">
        <v>140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 t="str">
        <f t="shared" si="15"/>
        <v>0</v>
      </c>
      <c r="T61" s="70" t="str">
        <f t="shared" si="15"/>
        <v>0</v>
      </c>
      <c r="U61" s="69" t="str">
        <f t="shared" si="15"/>
        <v>0</v>
      </c>
      <c r="V61" s="69" t="str">
        <f t="shared" si="15"/>
        <v>0</v>
      </c>
      <c r="W61" s="69" t="str">
        <f t="shared" si="15"/>
        <v>0</v>
      </c>
      <c r="X61" s="69" t="str">
        <f t="shared" si="15"/>
        <v>0</v>
      </c>
      <c r="Y61" s="69" t="str">
        <f t="shared" si="15"/>
        <v>0</v>
      </c>
      <c r="Z61" s="69" t="str">
        <f t="shared" si="15"/>
        <v>0</v>
      </c>
      <c r="AA61" s="69" t="str">
        <f t="shared" si="15"/>
        <v>0</v>
      </c>
      <c r="AB61" s="69" t="str">
        <f t="shared" si="15"/>
        <v>0</v>
      </c>
      <c r="AC61" s="69" t="str">
        <f t="shared" si="15"/>
        <v>0</v>
      </c>
      <c r="AD61" s="69" t="str">
        <f t="shared" si="15"/>
        <v>0</v>
      </c>
      <c r="AE61" s="127"/>
      <c r="AF61" s="127"/>
    </row>
    <row r="62" spans="1:32" s="38" customFormat="1" ht="15">
      <c r="A62" s="11"/>
      <c r="B62" s="15"/>
      <c r="C62" s="103" t="s">
        <v>141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 t="str">
        <f t="shared" si="15"/>
        <v>0</v>
      </c>
      <c r="T62" s="70" t="str">
        <f t="shared" si="15"/>
        <v>0</v>
      </c>
      <c r="U62" s="69" t="str">
        <f t="shared" si="15"/>
        <v>0</v>
      </c>
      <c r="V62" s="69" t="str">
        <f t="shared" si="15"/>
        <v>0</v>
      </c>
      <c r="W62" s="69" t="str">
        <f t="shared" si="15"/>
        <v>0</v>
      </c>
      <c r="X62" s="69" t="str">
        <f t="shared" si="15"/>
        <v>0</v>
      </c>
      <c r="Y62" s="69" t="str">
        <f t="shared" si="15"/>
        <v>0</v>
      </c>
      <c r="Z62" s="69" t="str">
        <f t="shared" si="15"/>
        <v>0</v>
      </c>
      <c r="AA62" s="69" t="str">
        <f t="shared" si="15"/>
        <v>0</v>
      </c>
      <c r="AB62" s="69" t="str">
        <f t="shared" si="15"/>
        <v>0</v>
      </c>
      <c r="AC62" s="69" t="str">
        <f t="shared" si="15"/>
        <v>0</v>
      </c>
      <c r="AD62" s="69" t="str">
        <f t="shared" si="15"/>
        <v>0</v>
      </c>
      <c r="AE62" s="127"/>
      <c r="AF62" s="127"/>
    </row>
    <row r="63" spans="1:32" s="38" customFormat="1" ht="15">
      <c r="A63" s="11"/>
      <c r="B63" s="15"/>
      <c r="C63" s="103" t="s">
        <v>142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 t="str">
        <f t="shared" si="15"/>
        <v>0</v>
      </c>
      <c r="T63" s="70" t="str">
        <f t="shared" si="15"/>
        <v>0</v>
      </c>
      <c r="U63" s="69" t="str">
        <f t="shared" si="15"/>
        <v>0</v>
      </c>
      <c r="V63" s="69" t="str">
        <f t="shared" si="15"/>
        <v>0</v>
      </c>
      <c r="W63" s="69" t="str">
        <f t="shared" si="15"/>
        <v>0</v>
      </c>
      <c r="X63" s="69" t="str">
        <f t="shared" si="15"/>
        <v>0</v>
      </c>
      <c r="Y63" s="69" t="str">
        <f t="shared" si="15"/>
        <v>0</v>
      </c>
      <c r="Z63" s="69" t="str">
        <f t="shared" si="15"/>
        <v>0</v>
      </c>
      <c r="AA63" s="69" t="str">
        <f t="shared" si="15"/>
        <v>0</v>
      </c>
      <c r="AB63" s="69" t="str">
        <f t="shared" si="15"/>
        <v>0</v>
      </c>
      <c r="AC63" s="69" t="str">
        <f t="shared" si="15"/>
        <v>0</v>
      </c>
      <c r="AD63" s="69" t="str">
        <f t="shared" si="15"/>
        <v>0</v>
      </c>
      <c r="AE63" s="127"/>
      <c r="AF63" s="127"/>
    </row>
    <row r="64" spans="1:32" s="38" customFormat="1" ht="15">
      <c r="A64" s="11"/>
      <c r="B64" s="15"/>
      <c r="C64" s="103" t="s">
        <v>143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 t="str">
        <f t="shared" si="15"/>
        <v>0</v>
      </c>
      <c r="T64" s="70" t="str">
        <f t="shared" si="15"/>
        <v>0</v>
      </c>
      <c r="U64" s="69" t="str">
        <f t="shared" si="15"/>
        <v>0</v>
      </c>
      <c r="V64" s="69" t="str">
        <f t="shared" si="15"/>
        <v>0</v>
      </c>
      <c r="W64" s="69" t="str">
        <f t="shared" si="15"/>
        <v>0</v>
      </c>
      <c r="X64" s="69" t="str">
        <f t="shared" si="15"/>
        <v>0</v>
      </c>
      <c r="Y64" s="69" t="str">
        <f t="shared" si="15"/>
        <v>0</v>
      </c>
      <c r="Z64" s="69" t="str">
        <f t="shared" si="15"/>
        <v>0</v>
      </c>
      <c r="AA64" s="69" t="str">
        <f t="shared" si="15"/>
        <v>0</v>
      </c>
      <c r="AB64" s="69" t="str">
        <f t="shared" si="15"/>
        <v>0</v>
      </c>
      <c r="AC64" s="69" t="str">
        <f t="shared" si="15"/>
        <v>0</v>
      </c>
      <c r="AD64" s="69" t="str">
        <f t="shared" si="15"/>
        <v>0</v>
      </c>
      <c r="AE64" s="127"/>
      <c r="AF64" s="127"/>
    </row>
    <row r="65" spans="1:32" s="38" customFormat="1" ht="15">
      <c r="A65" s="11"/>
      <c r="B65" s="12" t="s">
        <v>144</v>
      </c>
      <c r="C65" s="102" t="s">
        <v>145</v>
      </c>
      <c r="D65" s="75">
        <f>+D66+D67+D72+D73+D74</f>
        <v>0</v>
      </c>
      <c r="E65" s="75">
        <f>+E66+E67+E72+E73+E74</f>
        <v>0</v>
      </c>
      <c r="F65" s="75">
        <f aca="true" t="shared" si="21" ref="F65:R65">+F66+F67+F72+F73+F74</f>
        <v>0</v>
      </c>
      <c r="G65" s="75">
        <f t="shared" si="21"/>
        <v>0</v>
      </c>
      <c r="H65" s="75">
        <f t="shared" si="21"/>
        <v>0</v>
      </c>
      <c r="I65" s="75">
        <f t="shared" si="21"/>
        <v>0</v>
      </c>
      <c r="J65" s="75">
        <f t="shared" si="21"/>
        <v>0</v>
      </c>
      <c r="K65" s="75">
        <f t="shared" si="21"/>
        <v>0</v>
      </c>
      <c r="L65" s="75">
        <f t="shared" si="21"/>
        <v>0</v>
      </c>
      <c r="M65" s="75">
        <f t="shared" si="21"/>
        <v>0</v>
      </c>
      <c r="N65" s="75">
        <f t="shared" si="21"/>
        <v>0</v>
      </c>
      <c r="O65" s="75">
        <f t="shared" si="21"/>
        <v>0</v>
      </c>
      <c r="P65" s="75">
        <f t="shared" si="21"/>
        <v>0</v>
      </c>
      <c r="Q65" s="75">
        <f t="shared" si="21"/>
        <v>0</v>
      </c>
      <c r="R65" s="75">
        <f t="shared" si="21"/>
        <v>0</v>
      </c>
      <c r="S65" s="69" t="str">
        <f aca="true" t="shared" si="22" ref="S65:AD83">IF(F65=0,"0",G65/F65-1)</f>
        <v>0</v>
      </c>
      <c r="T65" s="70" t="str">
        <f t="shared" si="22"/>
        <v>0</v>
      </c>
      <c r="U65" s="69" t="str">
        <f t="shared" si="22"/>
        <v>0</v>
      </c>
      <c r="V65" s="69" t="str">
        <f t="shared" si="22"/>
        <v>0</v>
      </c>
      <c r="W65" s="69" t="str">
        <f t="shared" si="22"/>
        <v>0</v>
      </c>
      <c r="X65" s="69" t="str">
        <f t="shared" si="22"/>
        <v>0</v>
      </c>
      <c r="Y65" s="69" t="str">
        <f t="shared" si="22"/>
        <v>0</v>
      </c>
      <c r="Z65" s="69" t="str">
        <f t="shared" si="22"/>
        <v>0</v>
      </c>
      <c r="AA65" s="69" t="str">
        <f t="shared" si="22"/>
        <v>0</v>
      </c>
      <c r="AB65" s="69" t="str">
        <f t="shared" si="22"/>
        <v>0</v>
      </c>
      <c r="AC65" s="69" t="str">
        <f t="shared" si="22"/>
        <v>0</v>
      </c>
      <c r="AD65" s="69" t="str">
        <f t="shared" si="22"/>
        <v>0</v>
      </c>
      <c r="AE65" s="127"/>
      <c r="AF65" s="127"/>
    </row>
    <row r="66" spans="1:32" s="38" customFormat="1" ht="15">
      <c r="A66" s="11"/>
      <c r="B66" s="15" t="s">
        <v>146</v>
      </c>
      <c r="C66" s="103" t="s">
        <v>147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 t="str">
        <f t="shared" si="22"/>
        <v>0</v>
      </c>
      <c r="T66" s="70" t="str">
        <f t="shared" si="22"/>
        <v>0</v>
      </c>
      <c r="U66" s="69" t="str">
        <f t="shared" si="22"/>
        <v>0</v>
      </c>
      <c r="V66" s="69" t="str">
        <f t="shared" si="22"/>
        <v>0</v>
      </c>
      <c r="W66" s="69" t="str">
        <f t="shared" si="22"/>
        <v>0</v>
      </c>
      <c r="X66" s="69" t="str">
        <f t="shared" si="22"/>
        <v>0</v>
      </c>
      <c r="Y66" s="69" t="str">
        <f t="shared" si="22"/>
        <v>0</v>
      </c>
      <c r="Z66" s="69" t="str">
        <f t="shared" si="22"/>
        <v>0</v>
      </c>
      <c r="AA66" s="69" t="str">
        <f t="shared" si="22"/>
        <v>0</v>
      </c>
      <c r="AB66" s="69" t="str">
        <f t="shared" si="22"/>
        <v>0</v>
      </c>
      <c r="AC66" s="69" t="str">
        <f t="shared" si="22"/>
        <v>0</v>
      </c>
      <c r="AD66" s="69" t="str">
        <f t="shared" si="22"/>
        <v>0</v>
      </c>
      <c r="AE66" s="127"/>
      <c r="AF66" s="127"/>
    </row>
    <row r="67" spans="1:32" s="38" customFormat="1" ht="15">
      <c r="A67" s="11"/>
      <c r="B67" s="11" t="s">
        <v>148</v>
      </c>
      <c r="C67" s="103" t="s">
        <v>149</v>
      </c>
      <c r="D67" s="71">
        <f>SUM(D68:D71)</f>
        <v>0</v>
      </c>
      <c r="E67" s="71">
        <f aca="true" t="shared" si="23" ref="E67:R67">SUM(E68:E71)</f>
        <v>0</v>
      </c>
      <c r="F67" s="71">
        <f t="shared" si="23"/>
        <v>0</v>
      </c>
      <c r="G67" s="71">
        <f t="shared" si="23"/>
        <v>0</v>
      </c>
      <c r="H67" s="71">
        <f t="shared" si="23"/>
        <v>0</v>
      </c>
      <c r="I67" s="71">
        <f t="shared" si="23"/>
        <v>0</v>
      </c>
      <c r="J67" s="71">
        <f t="shared" si="23"/>
        <v>0</v>
      </c>
      <c r="K67" s="71">
        <f t="shared" si="23"/>
        <v>0</v>
      </c>
      <c r="L67" s="71">
        <f t="shared" si="23"/>
        <v>0</v>
      </c>
      <c r="M67" s="71">
        <f t="shared" si="23"/>
        <v>0</v>
      </c>
      <c r="N67" s="71">
        <f t="shared" si="23"/>
        <v>0</v>
      </c>
      <c r="O67" s="71">
        <f t="shared" si="23"/>
        <v>0</v>
      </c>
      <c r="P67" s="71">
        <f t="shared" si="23"/>
        <v>0</v>
      </c>
      <c r="Q67" s="71">
        <f t="shared" si="23"/>
        <v>0</v>
      </c>
      <c r="R67" s="71">
        <f t="shared" si="23"/>
        <v>0</v>
      </c>
      <c r="S67" s="69" t="str">
        <f t="shared" si="22"/>
        <v>0</v>
      </c>
      <c r="T67" s="70" t="str">
        <f t="shared" si="22"/>
        <v>0</v>
      </c>
      <c r="U67" s="69" t="str">
        <f t="shared" si="22"/>
        <v>0</v>
      </c>
      <c r="V67" s="69" t="str">
        <f t="shared" si="22"/>
        <v>0</v>
      </c>
      <c r="W67" s="69" t="str">
        <f t="shared" si="22"/>
        <v>0</v>
      </c>
      <c r="X67" s="69" t="str">
        <f t="shared" si="22"/>
        <v>0</v>
      </c>
      <c r="Y67" s="69" t="str">
        <f t="shared" si="22"/>
        <v>0</v>
      </c>
      <c r="Z67" s="69" t="str">
        <f t="shared" si="22"/>
        <v>0</v>
      </c>
      <c r="AA67" s="69" t="str">
        <f t="shared" si="22"/>
        <v>0</v>
      </c>
      <c r="AB67" s="69" t="str">
        <f t="shared" si="22"/>
        <v>0</v>
      </c>
      <c r="AC67" s="69" t="str">
        <f t="shared" si="22"/>
        <v>0</v>
      </c>
      <c r="AD67" s="69" t="str">
        <f t="shared" si="22"/>
        <v>0</v>
      </c>
      <c r="AE67" s="127"/>
      <c r="AF67" s="127"/>
    </row>
    <row r="68" spans="1:32" s="38" customFormat="1" ht="15">
      <c r="A68" s="11"/>
      <c r="B68" s="15"/>
      <c r="C68" s="104" t="s">
        <v>150</v>
      </c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9" t="str">
        <f t="shared" si="22"/>
        <v>0</v>
      </c>
      <c r="T68" s="70" t="str">
        <f t="shared" si="22"/>
        <v>0</v>
      </c>
      <c r="U68" s="69" t="str">
        <f t="shared" si="22"/>
        <v>0</v>
      </c>
      <c r="V68" s="69" t="str">
        <f t="shared" si="22"/>
        <v>0</v>
      </c>
      <c r="W68" s="69" t="str">
        <f t="shared" si="22"/>
        <v>0</v>
      </c>
      <c r="X68" s="69" t="str">
        <f t="shared" si="22"/>
        <v>0</v>
      </c>
      <c r="Y68" s="69" t="str">
        <f t="shared" si="22"/>
        <v>0</v>
      </c>
      <c r="Z68" s="69" t="str">
        <f t="shared" si="22"/>
        <v>0</v>
      </c>
      <c r="AA68" s="69" t="str">
        <f t="shared" si="22"/>
        <v>0</v>
      </c>
      <c r="AB68" s="69" t="str">
        <f t="shared" si="22"/>
        <v>0</v>
      </c>
      <c r="AC68" s="69" t="str">
        <f t="shared" si="22"/>
        <v>0</v>
      </c>
      <c r="AD68" s="69" t="str">
        <f t="shared" si="22"/>
        <v>0</v>
      </c>
      <c r="AE68" s="127"/>
      <c r="AF68" s="127"/>
    </row>
    <row r="69" spans="1:32" s="38" customFormat="1" ht="15">
      <c r="A69" s="11"/>
      <c r="B69" s="15"/>
      <c r="C69" s="104" t="s">
        <v>151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9" t="str">
        <f t="shared" si="22"/>
        <v>0</v>
      </c>
      <c r="T69" s="70" t="str">
        <f t="shared" si="22"/>
        <v>0</v>
      </c>
      <c r="U69" s="69" t="str">
        <f t="shared" si="22"/>
        <v>0</v>
      </c>
      <c r="V69" s="69" t="str">
        <f t="shared" si="22"/>
        <v>0</v>
      </c>
      <c r="W69" s="69" t="str">
        <f t="shared" si="22"/>
        <v>0</v>
      </c>
      <c r="X69" s="69" t="str">
        <f t="shared" si="22"/>
        <v>0</v>
      </c>
      <c r="Y69" s="69" t="str">
        <f t="shared" si="22"/>
        <v>0</v>
      </c>
      <c r="Z69" s="69" t="str">
        <f t="shared" si="22"/>
        <v>0</v>
      </c>
      <c r="AA69" s="69" t="str">
        <f t="shared" si="22"/>
        <v>0</v>
      </c>
      <c r="AB69" s="69" t="str">
        <f t="shared" si="22"/>
        <v>0</v>
      </c>
      <c r="AC69" s="69" t="str">
        <f t="shared" si="22"/>
        <v>0</v>
      </c>
      <c r="AD69" s="69" t="str">
        <f t="shared" si="22"/>
        <v>0</v>
      </c>
      <c r="AE69" s="127"/>
      <c r="AF69" s="127"/>
    </row>
    <row r="70" spans="1:32" s="38" customFormat="1" ht="15">
      <c r="A70" s="11"/>
      <c r="B70" s="15"/>
      <c r="C70" s="104" t="s">
        <v>152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9" t="str">
        <f t="shared" si="22"/>
        <v>0</v>
      </c>
      <c r="T70" s="70" t="str">
        <f t="shared" si="22"/>
        <v>0</v>
      </c>
      <c r="U70" s="69" t="str">
        <f t="shared" si="22"/>
        <v>0</v>
      </c>
      <c r="V70" s="69" t="str">
        <f t="shared" si="22"/>
        <v>0</v>
      </c>
      <c r="W70" s="69" t="str">
        <f t="shared" si="22"/>
        <v>0</v>
      </c>
      <c r="X70" s="69" t="str">
        <f t="shared" si="22"/>
        <v>0</v>
      </c>
      <c r="Y70" s="69" t="str">
        <f t="shared" si="22"/>
        <v>0</v>
      </c>
      <c r="Z70" s="69" t="str">
        <f t="shared" si="22"/>
        <v>0</v>
      </c>
      <c r="AA70" s="69" t="str">
        <f t="shared" si="22"/>
        <v>0</v>
      </c>
      <c r="AB70" s="69" t="str">
        <f t="shared" si="22"/>
        <v>0</v>
      </c>
      <c r="AC70" s="69" t="str">
        <f t="shared" si="22"/>
        <v>0</v>
      </c>
      <c r="AD70" s="69" t="str">
        <f t="shared" si="22"/>
        <v>0</v>
      </c>
      <c r="AE70" s="127"/>
      <c r="AF70" s="127"/>
    </row>
    <row r="71" spans="1:32" s="38" customFormat="1" ht="15">
      <c r="A71" s="11"/>
      <c r="B71" s="15"/>
      <c r="C71" s="104" t="s">
        <v>153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9" t="str">
        <f t="shared" si="22"/>
        <v>0</v>
      </c>
      <c r="T71" s="70" t="str">
        <f t="shared" si="22"/>
        <v>0</v>
      </c>
      <c r="U71" s="69" t="str">
        <f t="shared" si="22"/>
        <v>0</v>
      </c>
      <c r="V71" s="69" t="str">
        <f t="shared" si="22"/>
        <v>0</v>
      </c>
      <c r="W71" s="69" t="str">
        <f t="shared" si="22"/>
        <v>0</v>
      </c>
      <c r="X71" s="69" t="str">
        <f t="shared" si="22"/>
        <v>0</v>
      </c>
      <c r="Y71" s="69" t="str">
        <f t="shared" si="22"/>
        <v>0</v>
      </c>
      <c r="Z71" s="69" t="str">
        <f t="shared" si="22"/>
        <v>0</v>
      </c>
      <c r="AA71" s="69" t="str">
        <f t="shared" si="22"/>
        <v>0</v>
      </c>
      <c r="AB71" s="69" t="str">
        <f t="shared" si="22"/>
        <v>0</v>
      </c>
      <c r="AC71" s="69" t="str">
        <f t="shared" si="22"/>
        <v>0</v>
      </c>
      <c r="AD71" s="69" t="str">
        <f t="shared" si="22"/>
        <v>0</v>
      </c>
      <c r="AE71" s="127"/>
      <c r="AF71" s="127"/>
    </row>
    <row r="72" spans="1:32" s="38" customFormat="1" ht="15">
      <c r="A72" s="11"/>
      <c r="B72" s="15" t="s">
        <v>154</v>
      </c>
      <c r="C72" s="103" t="s">
        <v>155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9" t="str">
        <f t="shared" si="22"/>
        <v>0</v>
      </c>
      <c r="T72" s="70" t="str">
        <f t="shared" si="22"/>
        <v>0</v>
      </c>
      <c r="U72" s="69" t="str">
        <f t="shared" si="22"/>
        <v>0</v>
      </c>
      <c r="V72" s="69" t="str">
        <f t="shared" si="22"/>
        <v>0</v>
      </c>
      <c r="W72" s="69" t="str">
        <f t="shared" si="22"/>
        <v>0</v>
      </c>
      <c r="X72" s="69" t="str">
        <f t="shared" si="22"/>
        <v>0</v>
      </c>
      <c r="Y72" s="69" t="str">
        <f t="shared" si="22"/>
        <v>0</v>
      </c>
      <c r="Z72" s="69" t="str">
        <f t="shared" si="22"/>
        <v>0</v>
      </c>
      <c r="AA72" s="69" t="str">
        <f t="shared" si="22"/>
        <v>0</v>
      </c>
      <c r="AB72" s="69" t="str">
        <f t="shared" si="22"/>
        <v>0</v>
      </c>
      <c r="AC72" s="69" t="str">
        <f t="shared" si="22"/>
        <v>0</v>
      </c>
      <c r="AD72" s="69" t="str">
        <f t="shared" si="22"/>
        <v>0</v>
      </c>
      <c r="AE72" s="127"/>
      <c r="AF72" s="127"/>
    </row>
    <row r="73" spans="1:32" s="38" customFormat="1" ht="15">
      <c r="A73" s="11"/>
      <c r="B73" s="15" t="s">
        <v>156</v>
      </c>
      <c r="C73" s="105" t="s">
        <v>157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9" t="str">
        <f t="shared" si="22"/>
        <v>0</v>
      </c>
      <c r="T73" s="70" t="str">
        <f t="shared" si="22"/>
        <v>0</v>
      </c>
      <c r="U73" s="69" t="str">
        <f t="shared" si="22"/>
        <v>0</v>
      </c>
      <c r="V73" s="69" t="str">
        <f t="shared" si="22"/>
        <v>0</v>
      </c>
      <c r="W73" s="69" t="str">
        <f t="shared" si="22"/>
        <v>0</v>
      </c>
      <c r="X73" s="69" t="str">
        <f t="shared" si="22"/>
        <v>0</v>
      </c>
      <c r="Y73" s="69" t="str">
        <f t="shared" si="22"/>
        <v>0</v>
      </c>
      <c r="Z73" s="69" t="str">
        <f t="shared" si="22"/>
        <v>0</v>
      </c>
      <c r="AA73" s="69" t="str">
        <f t="shared" si="22"/>
        <v>0</v>
      </c>
      <c r="AB73" s="69" t="str">
        <f t="shared" si="22"/>
        <v>0</v>
      </c>
      <c r="AC73" s="69" t="str">
        <f t="shared" si="22"/>
        <v>0</v>
      </c>
      <c r="AD73" s="69" t="str">
        <f t="shared" si="22"/>
        <v>0</v>
      </c>
      <c r="AE73" s="127"/>
      <c r="AF73" s="127"/>
    </row>
    <row r="74" spans="1:32" s="38" customFormat="1" ht="15">
      <c r="A74" s="11"/>
      <c r="B74" s="15" t="s">
        <v>158</v>
      </c>
      <c r="C74" s="103" t="s">
        <v>159</v>
      </c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9" t="str">
        <f t="shared" si="22"/>
        <v>0</v>
      </c>
      <c r="T74" s="70" t="str">
        <f t="shared" si="22"/>
        <v>0</v>
      </c>
      <c r="U74" s="69" t="str">
        <f t="shared" si="22"/>
        <v>0</v>
      </c>
      <c r="V74" s="69" t="str">
        <f t="shared" si="22"/>
        <v>0</v>
      </c>
      <c r="W74" s="69" t="str">
        <f t="shared" si="22"/>
        <v>0</v>
      </c>
      <c r="X74" s="69" t="str">
        <f t="shared" si="22"/>
        <v>0</v>
      </c>
      <c r="Y74" s="69" t="str">
        <f t="shared" si="22"/>
        <v>0</v>
      </c>
      <c r="Z74" s="69" t="str">
        <f t="shared" si="22"/>
        <v>0</v>
      </c>
      <c r="AA74" s="69" t="str">
        <f t="shared" si="22"/>
        <v>0</v>
      </c>
      <c r="AB74" s="69" t="str">
        <f t="shared" si="22"/>
        <v>0</v>
      </c>
      <c r="AC74" s="69" t="str">
        <f t="shared" si="22"/>
        <v>0</v>
      </c>
      <c r="AD74" s="69" t="str">
        <f t="shared" si="22"/>
        <v>0</v>
      </c>
      <c r="AE74" s="127"/>
      <c r="AF74" s="127"/>
    </row>
    <row r="75" spans="1:32" s="38" customFormat="1" ht="15">
      <c r="A75" s="11"/>
      <c r="B75" s="15" t="s">
        <v>160</v>
      </c>
      <c r="C75" s="102" t="s">
        <v>161</v>
      </c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 t="str">
        <f t="shared" si="22"/>
        <v>0</v>
      </c>
      <c r="T75" s="70" t="str">
        <f t="shared" si="22"/>
        <v>0</v>
      </c>
      <c r="U75" s="69" t="str">
        <f t="shared" si="22"/>
        <v>0</v>
      </c>
      <c r="V75" s="69" t="str">
        <f t="shared" si="22"/>
        <v>0</v>
      </c>
      <c r="W75" s="69" t="str">
        <f t="shared" si="22"/>
        <v>0</v>
      </c>
      <c r="X75" s="69" t="str">
        <f t="shared" si="22"/>
        <v>0</v>
      </c>
      <c r="Y75" s="69" t="str">
        <f t="shared" si="22"/>
        <v>0</v>
      </c>
      <c r="Z75" s="69" t="str">
        <f t="shared" si="22"/>
        <v>0</v>
      </c>
      <c r="AA75" s="69" t="str">
        <f t="shared" si="22"/>
        <v>0</v>
      </c>
      <c r="AB75" s="69" t="str">
        <f t="shared" si="22"/>
        <v>0</v>
      </c>
      <c r="AC75" s="69" t="str">
        <f t="shared" si="22"/>
        <v>0</v>
      </c>
      <c r="AD75" s="69" t="str">
        <f t="shared" si="22"/>
        <v>0</v>
      </c>
      <c r="AE75" s="127"/>
      <c r="AF75" s="127"/>
    </row>
    <row r="76" spans="1:32" s="38" customFormat="1" ht="15">
      <c r="A76" s="11"/>
      <c r="B76" s="15"/>
      <c r="C76" s="102" t="s">
        <v>329</v>
      </c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 t="str">
        <f aca="true" t="shared" si="24" ref="S76:AD78">IF(F76=0,"0",G76/F76-1)</f>
        <v>0</v>
      </c>
      <c r="T76" s="70" t="str">
        <f t="shared" si="24"/>
        <v>0</v>
      </c>
      <c r="U76" s="69" t="str">
        <f t="shared" si="24"/>
        <v>0</v>
      </c>
      <c r="V76" s="69" t="str">
        <f t="shared" si="24"/>
        <v>0</v>
      </c>
      <c r="W76" s="69" t="str">
        <f t="shared" si="24"/>
        <v>0</v>
      </c>
      <c r="X76" s="69" t="str">
        <f t="shared" si="24"/>
        <v>0</v>
      </c>
      <c r="Y76" s="69" t="str">
        <f t="shared" si="24"/>
        <v>0</v>
      </c>
      <c r="Z76" s="69" t="str">
        <f t="shared" si="24"/>
        <v>0</v>
      </c>
      <c r="AA76" s="69" t="str">
        <f t="shared" si="24"/>
        <v>0</v>
      </c>
      <c r="AB76" s="69" t="str">
        <f t="shared" si="24"/>
        <v>0</v>
      </c>
      <c r="AC76" s="69" t="str">
        <f t="shared" si="24"/>
        <v>0</v>
      </c>
      <c r="AD76" s="69" t="str">
        <f t="shared" si="24"/>
        <v>0</v>
      </c>
      <c r="AE76" s="127"/>
      <c r="AF76" s="127"/>
    </row>
    <row r="77" spans="1:32" s="38" customFormat="1" ht="15">
      <c r="A77" s="11"/>
      <c r="B77" s="15"/>
      <c r="C77" s="102" t="s">
        <v>330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 t="str">
        <f t="shared" si="24"/>
        <v>0</v>
      </c>
      <c r="T77" s="70" t="str">
        <f t="shared" si="24"/>
        <v>0</v>
      </c>
      <c r="U77" s="69" t="str">
        <f t="shared" si="24"/>
        <v>0</v>
      </c>
      <c r="V77" s="69" t="str">
        <f t="shared" si="24"/>
        <v>0</v>
      </c>
      <c r="W77" s="69" t="str">
        <f t="shared" si="24"/>
        <v>0</v>
      </c>
      <c r="X77" s="69" t="str">
        <f t="shared" si="24"/>
        <v>0</v>
      </c>
      <c r="Y77" s="69" t="str">
        <f t="shared" si="24"/>
        <v>0</v>
      </c>
      <c r="Z77" s="69" t="str">
        <f t="shared" si="24"/>
        <v>0</v>
      </c>
      <c r="AA77" s="69" t="str">
        <f t="shared" si="24"/>
        <v>0</v>
      </c>
      <c r="AB77" s="69" t="str">
        <f t="shared" si="24"/>
        <v>0</v>
      </c>
      <c r="AC77" s="69" t="str">
        <f t="shared" si="24"/>
        <v>0</v>
      </c>
      <c r="AD77" s="69" t="str">
        <f t="shared" si="24"/>
        <v>0</v>
      </c>
      <c r="AE77" s="127"/>
      <c r="AF77" s="127"/>
    </row>
    <row r="78" spans="1:32" s="38" customFormat="1" ht="15">
      <c r="A78" s="11"/>
      <c r="B78" s="15"/>
      <c r="C78" s="102" t="s">
        <v>331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 t="str">
        <f t="shared" si="24"/>
        <v>0</v>
      </c>
      <c r="T78" s="70" t="str">
        <f t="shared" si="24"/>
        <v>0</v>
      </c>
      <c r="U78" s="69" t="str">
        <f t="shared" si="24"/>
        <v>0</v>
      </c>
      <c r="V78" s="69" t="str">
        <f t="shared" si="24"/>
        <v>0</v>
      </c>
      <c r="W78" s="69" t="str">
        <f t="shared" si="24"/>
        <v>0</v>
      </c>
      <c r="X78" s="69" t="str">
        <f t="shared" si="24"/>
        <v>0</v>
      </c>
      <c r="Y78" s="69" t="str">
        <f t="shared" si="24"/>
        <v>0</v>
      </c>
      <c r="Z78" s="69" t="str">
        <f t="shared" si="24"/>
        <v>0</v>
      </c>
      <c r="AA78" s="69" t="str">
        <f t="shared" si="24"/>
        <v>0</v>
      </c>
      <c r="AB78" s="69" t="str">
        <f t="shared" si="24"/>
        <v>0</v>
      </c>
      <c r="AC78" s="69" t="str">
        <f t="shared" si="24"/>
        <v>0</v>
      </c>
      <c r="AD78" s="69" t="str">
        <f t="shared" si="24"/>
        <v>0</v>
      </c>
      <c r="AE78" s="127"/>
      <c r="AF78" s="127"/>
    </row>
    <row r="79" spans="1:32" s="38" customFormat="1" ht="15">
      <c r="A79" s="11"/>
      <c r="B79" s="15" t="s">
        <v>162</v>
      </c>
      <c r="C79" s="102" t="s">
        <v>163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 t="str">
        <f t="shared" si="22"/>
        <v>0</v>
      </c>
      <c r="T79" s="70" t="str">
        <f t="shared" si="22"/>
        <v>0</v>
      </c>
      <c r="U79" s="69" t="str">
        <f t="shared" si="22"/>
        <v>0</v>
      </c>
      <c r="V79" s="69" t="str">
        <f t="shared" si="22"/>
        <v>0</v>
      </c>
      <c r="W79" s="69" t="str">
        <f t="shared" si="22"/>
        <v>0</v>
      </c>
      <c r="X79" s="69" t="str">
        <f t="shared" si="22"/>
        <v>0</v>
      </c>
      <c r="Y79" s="69" t="str">
        <f t="shared" si="22"/>
        <v>0</v>
      </c>
      <c r="Z79" s="69" t="str">
        <f t="shared" si="22"/>
        <v>0</v>
      </c>
      <c r="AA79" s="69" t="str">
        <f t="shared" si="22"/>
        <v>0</v>
      </c>
      <c r="AB79" s="69" t="str">
        <f t="shared" si="22"/>
        <v>0</v>
      </c>
      <c r="AC79" s="69" t="str">
        <f t="shared" si="22"/>
        <v>0</v>
      </c>
      <c r="AD79" s="69" t="str">
        <f t="shared" si="22"/>
        <v>0</v>
      </c>
      <c r="AE79" s="127"/>
      <c r="AF79" s="127"/>
    </row>
    <row r="80" spans="1:32" s="38" customFormat="1" ht="15">
      <c r="A80" s="11"/>
      <c r="B80" s="15" t="s">
        <v>164</v>
      </c>
      <c r="C80" s="102" t="s">
        <v>165</v>
      </c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 t="str">
        <f t="shared" si="22"/>
        <v>0</v>
      </c>
      <c r="T80" s="70" t="str">
        <f t="shared" si="22"/>
        <v>0</v>
      </c>
      <c r="U80" s="69" t="str">
        <f t="shared" si="22"/>
        <v>0</v>
      </c>
      <c r="V80" s="69" t="str">
        <f t="shared" si="22"/>
        <v>0</v>
      </c>
      <c r="W80" s="69" t="str">
        <f t="shared" si="22"/>
        <v>0</v>
      </c>
      <c r="X80" s="69" t="str">
        <f t="shared" si="22"/>
        <v>0</v>
      </c>
      <c r="Y80" s="69" t="str">
        <f t="shared" si="22"/>
        <v>0</v>
      </c>
      <c r="Z80" s="69" t="str">
        <f t="shared" si="22"/>
        <v>0</v>
      </c>
      <c r="AA80" s="69" t="str">
        <f t="shared" si="22"/>
        <v>0</v>
      </c>
      <c r="AB80" s="69" t="str">
        <f t="shared" si="22"/>
        <v>0</v>
      </c>
      <c r="AC80" s="69" t="str">
        <f t="shared" si="22"/>
        <v>0</v>
      </c>
      <c r="AD80" s="69" t="str">
        <f t="shared" si="22"/>
        <v>0</v>
      </c>
      <c r="AE80" s="127"/>
      <c r="AF80" s="127"/>
    </row>
    <row r="81" spans="1:32" s="38" customFormat="1" ht="15">
      <c r="A81" s="11"/>
      <c r="B81" s="15" t="s">
        <v>166</v>
      </c>
      <c r="C81" s="102" t="s">
        <v>167</v>
      </c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 t="str">
        <f t="shared" si="22"/>
        <v>0</v>
      </c>
      <c r="T81" s="70" t="str">
        <f t="shared" si="22"/>
        <v>0</v>
      </c>
      <c r="U81" s="69" t="str">
        <f t="shared" si="22"/>
        <v>0</v>
      </c>
      <c r="V81" s="69" t="str">
        <f t="shared" si="22"/>
        <v>0</v>
      </c>
      <c r="W81" s="69" t="str">
        <f t="shared" si="22"/>
        <v>0</v>
      </c>
      <c r="X81" s="69" t="str">
        <f t="shared" si="22"/>
        <v>0</v>
      </c>
      <c r="Y81" s="69" t="str">
        <f t="shared" si="22"/>
        <v>0</v>
      </c>
      <c r="Z81" s="69" t="str">
        <f t="shared" si="22"/>
        <v>0</v>
      </c>
      <c r="AA81" s="69" t="str">
        <f t="shared" si="22"/>
        <v>0</v>
      </c>
      <c r="AB81" s="69" t="str">
        <f t="shared" si="22"/>
        <v>0</v>
      </c>
      <c r="AC81" s="69" t="str">
        <f t="shared" si="22"/>
        <v>0</v>
      </c>
      <c r="AD81" s="69" t="str">
        <f t="shared" si="22"/>
        <v>0</v>
      </c>
      <c r="AE81" s="127"/>
      <c r="AF81" s="127"/>
    </row>
    <row r="82" spans="1:32" s="38" customFormat="1" ht="15">
      <c r="A82" s="11"/>
      <c r="B82" s="11" t="s">
        <v>168</v>
      </c>
      <c r="C82" s="102" t="s">
        <v>169</v>
      </c>
      <c r="D82" s="71">
        <f>SUM(D83:D84)</f>
        <v>0</v>
      </c>
      <c r="E82" s="71">
        <f aca="true" t="shared" si="25" ref="E82:R82">SUM(E83:E84)</f>
        <v>0</v>
      </c>
      <c r="F82" s="71">
        <f t="shared" si="25"/>
        <v>0</v>
      </c>
      <c r="G82" s="71">
        <f t="shared" si="25"/>
        <v>0</v>
      </c>
      <c r="H82" s="71">
        <f t="shared" si="25"/>
        <v>0</v>
      </c>
      <c r="I82" s="71">
        <f t="shared" si="25"/>
        <v>0</v>
      </c>
      <c r="J82" s="71">
        <f t="shared" si="25"/>
        <v>0</v>
      </c>
      <c r="K82" s="71">
        <f t="shared" si="25"/>
        <v>0</v>
      </c>
      <c r="L82" s="71">
        <f t="shared" si="25"/>
        <v>0</v>
      </c>
      <c r="M82" s="71">
        <f t="shared" si="25"/>
        <v>0</v>
      </c>
      <c r="N82" s="71">
        <f t="shared" si="25"/>
        <v>0</v>
      </c>
      <c r="O82" s="71">
        <f t="shared" si="25"/>
        <v>0</v>
      </c>
      <c r="P82" s="71">
        <f t="shared" si="25"/>
        <v>0</v>
      </c>
      <c r="Q82" s="71">
        <f t="shared" si="25"/>
        <v>0</v>
      </c>
      <c r="R82" s="71">
        <f t="shared" si="25"/>
        <v>0</v>
      </c>
      <c r="S82" s="69" t="str">
        <f t="shared" si="22"/>
        <v>0</v>
      </c>
      <c r="T82" s="70" t="str">
        <f t="shared" si="22"/>
        <v>0</v>
      </c>
      <c r="U82" s="69" t="str">
        <f t="shared" si="22"/>
        <v>0</v>
      </c>
      <c r="V82" s="69" t="str">
        <f t="shared" si="22"/>
        <v>0</v>
      </c>
      <c r="W82" s="69" t="str">
        <f t="shared" si="22"/>
        <v>0</v>
      </c>
      <c r="X82" s="69" t="str">
        <f t="shared" si="22"/>
        <v>0</v>
      </c>
      <c r="Y82" s="69" t="str">
        <f t="shared" si="22"/>
        <v>0</v>
      </c>
      <c r="Z82" s="69" t="str">
        <f t="shared" si="22"/>
        <v>0</v>
      </c>
      <c r="AA82" s="69" t="str">
        <f t="shared" si="22"/>
        <v>0</v>
      </c>
      <c r="AB82" s="69" t="str">
        <f t="shared" si="22"/>
        <v>0</v>
      </c>
      <c r="AC82" s="69" t="str">
        <f t="shared" si="22"/>
        <v>0</v>
      </c>
      <c r="AD82" s="69" t="str">
        <f t="shared" si="22"/>
        <v>0</v>
      </c>
      <c r="AE82" s="127"/>
      <c r="AF82" s="127"/>
    </row>
    <row r="83" spans="1:32" s="38" customFormat="1" ht="15">
      <c r="A83" s="11"/>
      <c r="B83" s="20">
        <v>2240901</v>
      </c>
      <c r="C83" s="105" t="s">
        <v>170</v>
      </c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9" t="str">
        <f t="shared" si="22"/>
        <v>0</v>
      </c>
      <c r="T83" s="70" t="str">
        <f t="shared" si="22"/>
        <v>0</v>
      </c>
      <c r="U83" s="69" t="str">
        <f t="shared" si="22"/>
        <v>0</v>
      </c>
      <c r="V83" s="69" t="str">
        <f t="shared" si="22"/>
        <v>0</v>
      </c>
      <c r="W83" s="69" t="str">
        <f t="shared" si="22"/>
        <v>0</v>
      </c>
      <c r="X83" s="69" t="str">
        <f t="shared" si="22"/>
        <v>0</v>
      </c>
      <c r="Y83" s="69" t="str">
        <f t="shared" si="22"/>
        <v>0</v>
      </c>
      <c r="Z83" s="69" t="str">
        <f t="shared" si="22"/>
        <v>0</v>
      </c>
      <c r="AA83" s="69" t="str">
        <f t="shared" si="22"/>
        <v>0</v>
      </c>
      <c r="AB83" s="69" t="str">
        <f t="shared" si="22"/>
        <v>0</v>
      </c>
      <c r="AC83" s="69" t="str">
        <f t="shared" si="22"/>
        <v>0</v>
      </c>
      <c r="AD83" s="69" t="str">
        <f t="shared" si="22"/>
        <v>0</v>
      </c>
      <c r="AE83" s="127"/>
      <c r="AF83" s="127"/>
    </row>
    <row r="84" spans="1:32" s="38" customFormat="1" ht="15">
      <c r="A84" s="11"/>
      <c r="B84" s="20"/>
      <c r="C84" s="131" t="s">
        <v>325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9" t="str">
        <f aca="true" t="shared" si="26" ref="S84:AD86">IF(F84=0,"0",G84/F84-1)</f>
        <v>0</v>
      </c>
      <c r="T84" s="70" t="str">
        <f t="shared" si="26"/>
        <v>0</v>
      </c>
      <c r="U84" s="69" t="str">
        <f t="shared" si="26"/>
        <v>0</v>
      </c>
      <c r="V84" s="69" t="str">
        <f t="shared" si="26"/>
        <v>0</v>
      </c>
      <c r="W84" s="69" t="str">
        <f t="shared" si="26"/>
        <v>0</v>
      </c>
      <c r="X84" s="69" t="str">
        <f t="shared" si="26"/>
        <v>0</v>
      </c>
      <c r="Y84" s="69" t="str">
        <f t="shared" si="26"/>
        <v>0</v>
      </c>
      <c r="Z84" s="69" t="str">
        <f t="shared" si="26"/>
        <v>0</v>
      </c>
      <c r="AA84" s="69" t="str">
        <f t="shared" si="26"/>
        <v>0</v>
      </c>
      <c r="AB84" s="69" t="str">
        <f t="shared" si="26"/>
        <v>0</v>
      </c>
      <c r="AC84" s="69" t="str">
        <f t="shared" si="26"/>
        <v>0</v>
      </c>
      <c r="AD84" s="69" t="str">
        <f t="shared" si="26"/>
        <v>0</v>
      </c>
      <c r="AE84" s="127"/>
      <c r="AF84" s="127"/>
    </row>
    <row r="85" spans="1:32" s="38" customFormat="1" ht="15">
      <c r="A85" s="11"/>
      <c r="B85" s="20"/>
      <c r="C85" s="102" t="s">
        <v>326</v>
      </c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9" t="str">
        <f t="shared" si="26"/>
        <v>0</v>
      </c>
      <c r="T85" s="70" t="str">
        <f t="shared" si="26"/>
        <v>0</v>
      </c>
      <c r="U85" s="69" t="str">
        <f t="shared" si="26"/>
        <v>0</v>
      </c>
      <c r="V85" s="69" t="str">
        <f t="shared" si="26"/>
        <v>0</v>
      </c>
      <c r="W85" s="69" t="str">
        <f t="shared" si="26"/>
        <v>0</v>
      </c>
      <c r="X85" s="69" t="str">
        <f t="shared" si="26"/>
        <v>0</v>
      </c>
      <c r="Y85" s="69" t="str">
        <f t="shared" si="26"/>
        <v>0</v>
      </c>
      <c r="Z85" s="69" t="str">
        <f t="shared" si="26"/>
        <v>0</v>
      </c>
      <c r="AA85" s="69" t="str">
        <f t="shared" si="26"/>
        <v>0</v>
      </c>
      <c r="AB85" s="69" t="str">
        <f t="shared" si="26"/>
        <v>0</v>
      </c>
      <c r="AC85" s="69" t="str">
        <f t="shared" si="26"/>
        <v>0</v>
      </c>
      <c r="AD85" s="69" t="str">
        <f t="shared" si="26"/>
        <v>0</v>
      </c>
      <c r="AE85" s="127"/>
      <c r="AF85" s="127"/>
    </row>
    <row r="86" spans="1:32" s="38" customFormat="1" ht="15">
      <c r="A86" s="11"/>
      <c r="B86" s="20"/>
      <c r="C86" s="102" t="s">
        <v>327</v>
      </c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9" t="str">
        <f t="shared" si="26"/>
        <v>0</v>
      </c>
      <c r="T86" s="70" t="str">
        <f t="shared" si="26"/>
        <v>0</v>
      </c>
      <c r="U86" s="69" t="str">
        <f t="shared" si="26"/>
        <v>0</v>
      </c>
      <c r="V86" s="69" t="str">
        <f t="shared" si="26"/>
        <v>0</v>
      </c>
      <c r="W86" s="69" t="str">
        <f t="shared" si="26"/>
        <v>0</v>
      </c>
      <c r="X86" s="69" t="str">
        <f t="shared" si="26"/>
        <v>0</v>
      </c>
      <c r="Y86" s="69" t="str">
        <f t="shared" si="26"/>
        <v>0</v>
      </c>
      <c r="Z86" s="69" t="str">
        <f t="shared" si="26"/>
        <v>0</v>
      </c>
      <c r="AA86" s="69" t="str">
        <f t="shared" si="26"/>
        <v>0</v>
      </c>
      <c r="AB86" s="69" t="str">
        <f t="shared" si="26"/>
        <v>0</v>
      </c>
      <c r="AC86" s="69" t="str">
        <f t="shared" si="26"/>
        <v>0</v>
      </c>
      <c r="AD86" s="69" t="str">
        <f t="shared" si="26"/>
        <v>0</v>
      </c>
      <c r="AE86" s="127"/>
      <c r="AF86" s="127"/>
    </row>
    <row r="87" spans="1:32" s="38" customFormat="1" ht="15">
      <c r="A87" s="11"/>
      <c r="B87" s="20">
        <v>22412</v>
      </c>
      <c r="C87" s="102" t="s">
        <v>171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9" t="str">
        <f aca="true" t="shared" si="27" ref="S87:AD104">IF(F87=0,"0",G87/F87-1)</f>
        <v>0</v>
      </c>
      <c r="T87" s="70" t="str">
        <f t="shared" si="27"/>
        <v>0</v>
      </c>
      <c r="U87" s="69" t="str">
        <f t="shared" si="27"/>
        <v>0</v>
      </c>
      <c r="V87" s="69" t="str">
        <f t="shared" si="27"/>
        <v>0</v>
      </c>
      <c r="W87" s="69" t="str">
        <f t="shared" si="27"/>
        <v>0</v>
      </c>
      <c r="X87" s="69" t="str">
        <f t="shared" si="27"/>
        <v>0</v>
      </c>
      <c r="Y87" s="69" t="str">
        <f t="shared" si="27"/>
        <v>0</v>
      </c>
      <c r="Z87" s="69" t="str">
        <f t="shared" si="27"/>
        <v>0</v>
      </c>
      <c r="AA87" s="69" t="str">
        <f t="shared" si="27"/>
        <v>0</v>
      </c>
      <c r="AB87" s="69" t="str">
        <f t="shared" si="27"/>
        <v>0</v>
      </c>
      <c r="AC87" s="69" t="str">
        <f t="shared" si="27"/>
        <v>0</v>
      </c>
      <c r="AD87" s="69" t="str">
        <f t="shared" si="27"/>
        <v>0</v>
      </c>
      <c r="AE87" s="127"/>
      <c r="AF87" s="127"/>
    </row>
    <row r="88" spans="1:32" s="38" customFormat="1" ht="15">
      <c r="A88" s="11"/>
      <c r="B88" s="20">
        <v>22413</v>
      </c>
      <c r="C88" s="102" t="s">
        <v>172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9" t="str">
        <f t="shared" si="27"/>
        <v>0</v>
      </c>
      <c r="T88" s="70" t="str">
        <f t="shared" si="27"/>
        <v>0</v>
      </c>
      <c r="U88" s="69" t="str">
        <f t="shared" si="27"/>
        <v>0</v>
      </c>
      <c r="V88" s="69" t="str">
        <f t="shared" si="27"/>
        <v>0</v>
      </c>
      <c r="W88" s="69" t="str">
        <f t="shared" si="27"/>
        <v>0</v>
      </c>
      <c r="X88" s="69" t="str">
        <f t="shared" si="27"/>
        <v>0</v>
      </c>
      <c r="Y88" s="69" t="str">
        <f t="shared" si="27"/>
        <v>0</v>
      </c>
      <c r="Z88" s="69" t="str">
        <f t="shared" si="27"/>
        <v>0</v>
      </c>
      <c r="AA88" s="69" t="str">
        <f t="shared" si="27"/>
        <v>0</v>
      </c>
      <c r="AB88" s="69" t="str">
        <f t="shared" si="27"/>
        <v>0</v>
      </c>
      <c r="AC88" s="69" t="str">
        <f t="shared" si="27"/>
        <v>0</v>
      </c>
      <c r="AD88" s="69" t="str">
        <f t="shared" si="27"/>
        <v>0</v>
      </c>
      <c r="AE88" s="127"/>
      <c r="AF88" s="127"/>
    </row>
    <row r="89" spans="1:32" s="38" customFormat="1" ht="15">
      <c r="A89" s="11"/>
      <c r="B89" s="20">
        <v>22414</v>
      </c>
      <c r="C89" s="102" t="s">
        <v>173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9" t="str">
        <f t="shared" si="27"/>
        <v>0</v>
      </c>
      <c r="T89" s="70" t="str">
        <f t="shared" si="27"/>
        <v>0</v>
      </c>
      <c r="U89" s="69" t="str">
        <f t="shared" si="27"/>
        <v>0</v>
      </c>
      <c r="V89" s="69" t="str">
        <f t="shared" si="27"/>
        <v>0</v>
      </c>
      <c r="W89" s="69" t="str">
        <f t="shared" si="27"/>
        <v>0</v>
      </c>
      <c r="X89" s="69" t="str">
        <f t="shared" si="27"/>
        <v>0</v>
      </c>
      <c r="Y89" s="69" t="str">
        <f t="shared" si="27"/>
        <v>0</v>
      </c>
      <c r="Z89" s="69" t="str">
        <f t="shared" si="27"/>
        <v>0</v>
      </c>
      <c r="AA89" s="69" t="str">
        <f t="shared" si="27"/>
        <v>0</v>
      </c>
      <c r="AB89" s="69" t="str">
        <f t="shared" si="27"/>
        <v>0</v>
      </c>
      <c r="AC89" s="69" t="str">
        <f t="shared" si="27"/>
        <v>0</v>
      </c>
      <c r="AD89" s="69" t="str">
        <f t="shared" si="27"/>
        <v>0</v>
      </c>
      <c r="AE89" s="127"/>
      <c r="AF89" s="127"/>
    </row>
    <row r="90" spans="1:32" s="38" customFormat="1" ht="15">
      <c r="A90" s="11"/>
      <c r="B90" s="20"/>
      <c r="C90" s="102" t="s">
        <v>328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9" t="str">
        <f aca="true" t="shared" si="28" ref="S90:AD91">IF(F90=0,"0",G90/F90-1)</f>
        <v>0</v>
      </c>
      <c r="T90" s="70" t="str">
        <f t="shared" si="28"/>
        <v>0</v>
      </c>
      <c r="U90" s="69" t="str">
        <f t="shared" si="28"/>
        <v>0</v>
      </c>
      <c r="V90" s="69" t="str">
        <f t="shared" si="28"/>
        <v>0</v>
      </c>
      <c r="W90" s="69" t="str">
        <f t="shared" si="28"/>
        <v>0</v>
      </c>
      <c r="X90" s="69" t="str">
        <f t="shared" si="28"/>
        <v>0</v>
      </c>
      <c r="Y90" s="69" t="str">
        <f t="shared" si="28"/>
        <v>0</v>
      </c>
      <c r="Z90" s="69" t="str">
        <f t="shared" si="28"/>
        <v>0</v>
      </c>
      <c r="AA90" s="69" t="str">
        <f t="shared" si="28"/>
        <v>0</v>
      </c>
      <c r="AB90" s="69" t="str">
        <f t="shared" si="28"/>
        <v>0</v>
      </c>
      <c r="AC90" s="69" t="str">
        <f t="shared" si="28"/>
        <v>0</v>
      </c>
      <c r="AD90" s="69" t="str">
        <f t="shared" si="28"/>
        <v>0</v>
      </c>
      <c r="AE90" s="127"/>
      <c r="AF90" s="127"/>
    </row>
    <row r="91" spans="1:32" s="38" customFormat="1" ht="15">
      <c r="A91" s="11"/>
      <c r="B91" s="20"/>
      <c r="C91" s="102" t="s">
        <v>324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9" t="str">
        <f t="shared" si="28"/>
        <v>0</v>
      </c>
      <c r="T91" s="70" t="str">
        <f t="shared" si="28"/>
        <v>0</v>
      </c>
      <c r="U91" s="69" t="str">
        <f t="shared" si="28"/>
        <v>0</v>
      </c>
      <c r="V91" s="69" t="str">
        <f t="shared" si="28"/>
        <v>0</v>
      </c>
      <c r="W91" s="69" t="str">
        <f t="shared" si="28"/>
        <v>0</v>
      </c>
      <c r="X91" s="69" t="str">
        <f t="shared" si="28"/>
        <v>0</v>
      </c>
      <c r="Y91" s="69" t="str">
        <f t="shared" si="28"/>
        <v>0</v>
      </c>
      <c r="Z91" s="69" t="str">
        <f t="shared" si="28"/>
        <v>0</v>
      </c>
      <c r="AA91" s="69" t="str">
        <f t="shared" si="28"/>
        <v>0</v>
      </c>
      <c r="AB91" s="69" t="str">
        <f t="shared" si="28"/>
        <v>0</v>
      </c>
      <c r="AC91" s="69" t="str">
        <f t="shared" si="28"/>
        <v>0</v>
      </c>
      <c r="AD91" s="69" t="str">
        <f t="shared" si="28"/>
        <v>0</v>
      </c>
      <c r="AE91" s="127"/>
      <c r="AF91" s="127"/>
    </row>
    <row r="92" spans="1:32" s="38" customFormat="1" ht="15">
      <c r="A92" s="11" t="s">
        <v>2</v>
      </c>
      <c r="B92" s="12" t="s">
        <v>174</v>
      </c>
      <c r="C92" s="99" t="s">
        <v>175</v>
      </c>
      <c r="D92" s="75">
        <f>+D93</f>
        <v>0</v>
      </c>
      <c r="E92" s="75">
        <f aca="true" t="shared" si="29" ref="E92:R92">+E93</f>
        <v>0</v>
      </c>
      <c r="F92" s="75">
        <f t="shared" si="29"/>
        <v>0</v>
      </c>
      <c r="G92" s="75">
        <f t="shared" si="29"/>
        <v>0</v>
      </c>
      <c r="H92" s="75">
        <f t="shared" si="29"/>
        <v>0</v>
      </c>
      <c r="I92" s="75">
        <f t="shared" si="29"/>
        <v>0</v>
      </c>
      <c r="J92" s="75">
        <f t="shared" si="29"/>
        <v>0</v>
      </c>
      <c r="K92" s="75">
        <f t="shared" si="29"/>
        <v>0</v>
      </c>
      <c r="L92" s="75">
        <f t="shared" si="29"/>
        <v>0</v>
      </c>
      <c r="M92" s="75">
        <f t="shared" si="29"/>
        <v>0</v>
      </c>
      <c r="N92" s="75">
        <f t="shared" si="29"/>
        <v>0</v>
      </c>
      <c r="O92" s="75">
        <f t="shared" si="29"/>
        <v>0</v>
      </c>
      <c r="P92" s="75">
        <f t="shared" si="29"/>
        <v>0</v>
      </c>
      <c r="Q92" s="75">
        <f t="shared" si="29"/>
        <v>0</v>
      </c>
      <c r="R92" s="75">
        <f t="shared" si="29"/>
        <v>0</v>
      </c>
      <c r="S92" s="69" t="str">
        <f t="shared" si="27"/>
        <v>0</v>
      </c>
      <c r="T92" s="70" t="str">
        <f t="shared" si="27"/>
        <v>0</v>
      </c>
      <c r="U92" s="69" t="str">
        <f t="shared" si="27"/>
        <v>0</v>
      </c>
      <c r="V92" s="69" t="str">
        <f t="shared" si="27"/>
        <v>0</v>
      </c>
      <c r="W92" s="69" t="str">
        <f t="shared" si="27"/>
        <v>0</v>
      </c>
      <c r="X92" s="69" t="str">
        <f t="shared" si="27"/>
        <v>0</v>
      </c>
      <c r="Y92" s="69" t="str">
        <f t="shared" si="27"/>
        <v>0</v>
      </c>
      <c r="Z92" s="69" t="str">
        <f t="shared" si="27"/>
        <v>0</v>
      </c>
      <c r="AA92" s="69" t="str">
        <f t="shared" si="27"/>
        <v>0</v>
      </c>
      <c r="AB92" s="69" t="str">
        <f t="shared" si="27"/>
        <v>0</v>
      </c>
      <c r="AC92" s="69" t="str">
        <f t="shared" si="27"/>
        <v>0</v>
      </c>
      <c r="AD92" s="69" t="str">
        <f t="shared" si="27"/>
        <v>0</v>
      </c>
      <c r="AE92" s="127"/>
      <c r="AF92" s="127"/>
    </row>
    <row r="93" spans="1:32" s="38" customFormat="1" ht="15">
      <c r="A93" s="11"/>
      <c r="B93" s="16">
        <v>22503</v>
      </c>
      <c r="C93" s="102" t="s">
        <v>163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9" t="str">
        <f t="shared" si="27"/>
        <v>0</v>
      </c>
      <c r="T93" s="70" t="str">
        <f t="shared" si="27"/>
        <v>0</v>
      </c>
      <c r="U93" s="69" t="str">
        <f t="shared" si="27"/>
        <v>0</v>
      </c>
      <c r="V93" s="69" t="str">
        <f t="shared" si="27"/>
        <v>0</v>
      </c>
      <c r="W93" s="69" t="str">
        <f t="shared" si="27"/>
        <v>0</v>
      </c>
      <c r="X93" s="69" t="str">
        <f t="shared" si="27"/>
        <v>0</v>
      </c>
      <c r="Y93" s="69" t="str">
        <f t="shared" si="27"/>
        <v>0</v>
      </c>
      <c r="Z93" s="69" t="str">
        <f t="shared" si="27"/>
        <v>0</v>
      </c>
      <c r="AA93" s="69" t="str">
        <f t="shared" si="27"/>
        <v>0</v>
      </c>
      <c r="AB93" s="69" t="str">
        <f t="shared" si="27"/>
        <v>0</v>
      </c>
      <c r="AC93" s="69" t="str">
        <f t="shared" si="27"/>
        <v>0</v>
      </c>
      <c r="AD93" s="69" t="str">
        <f t="shared" si="27"/>
        <v>0</v>
      </c>
      <c r="AE93" s="127"/>
      <c r="AF93" s="127"/>
    </row>
    <row r="94" spans="1:32" s="37" customFormat="1" ht="15.75">
      <c r="A94" s="11" t="s">
        <v>2</v>
      </c>
      <c r="B94" s="11" t="s">
        <v>176</v>
      </c>
      <c r="C94" s="98" t="s">
        <v>177</v>
      </c>
      <c r="D94" s="73">
        <f>+D95+D98+D100+D107</f>
        <v>0</v>
      </c>
      <c r="E94" s="73">
        <f aca="true" t="shared" si="30" ref="E94:P94">+E95+E98+E100+E107</f>
        <v>0</v>
      </c>
      <c r="F94" s="73">
        <f t="shared" si="30"/>
        <v>0</v>
      </c>
      <c r="G94" s="73">
        <f t="shared" si="30"/>
        <v>0</v>
      </c>
      <c r="H94" s="73">
        <f t="shared" si="30"/>
        <v>0</v>
      </c>
      <c r="I94" s="73">
        <f t="shared" si="30"/>
        <v>0</v>
      </c>
      <c r="J94" s="73">
        <f t="shared" si="30"/>
        <v>0</v>
      </c>
      <c r="K94" s="73">
        <f t="shared" si="30"/>
        <v>0</v>
      </c>
      <c r="L94" s="73">
        <f t="shared" si="30"/>
        <v>0</v>
      </c>
      <c r="M94" s="73">
        <f t="shared" si="30"/>
        <v>0</v>
      </c>
      <c r="N94" s="73">
        <f t="shared" si="30"/>
        <v>0</v>
      </c>
      <c r="O94" s="73">
        <f t="shared" si="30"/>
        <v>0</v>
      </c>
      <c r="P94" s="73">
        <f t="shared" si="30"/>
        <v>0</v>
      </c>
      <c r="Q94" s="73">
        <f>+Q95+Q98+Q100+Q107</f>
        <v>0</v>
      </c>
      <c r="R94" s="73">
        <f>+R95+R98+R100+R107</f>
        <v>0</v>
      </c>
      <c r="S94" s="69" t="str">
        <f t="shared" si="27"/>
        <v>0</v>
      </c>
      <c r="T94" s="70" t="str">
        <f t="shared" si="27"/>
        <v>0</v>
      </c>
      <c r="U94" s="69" t="str">
        <f t="shared" si="27"/>
        <v>0</v>
      </c>
      <c r="V94" s="69" t="str">
        <f t="shared" si="27"/>
        <v>0</v>
      </c>
      <c r="W94" s="69" t="str">
        <f t="shared" si="27"/>
        <v>0</v>
      </c>
      <c r="X94" s="69" t="str">
        <f t="shared" si="27"/>
        <v>0</v>
      </c>
      <c r="Y94" s="69" t="str">
        <f t="shared" si="27"/>
        <v>0</v>
      </c>
      <c r="Z94" s="69" t="str">
        <f t="shared" si="27"/>
        <v>0</v>
      </c>
      <c r="AA94" s="69" t="str">
        <f t="shared" si="27"/>
        <v>0</v>
      </c>
      <c r="AB94" s="69" t="str">
        <f t="shared" si="27"/>
        <v>0</v>
      </c>
      <c r="AC94" s="69" t="str">
        <f t="shared" si="27"/>
        <v>0</v>
      </c>
      <c r="AD94" s="69" t="str">
        <f t="shared" si="27"/>
        <v>0</v>
      </c>
      <c r="AE94" s="127"/>
      <c r="AF94" s="127"/>
    </row>
    <row r="95" spans="1:32" s="37" customFormat="1" ht="15">
      <c r="A95" s="11" t="s">
        <v>2</v>
      </c>
      <c r="B95" s="17" t="s">
        <v>178</v>
      </c>
      <c r="C95" s="99" t="s">
        <v>179</v>
      </c>
      <c r="D95" s="74">
        <f>SUM(D96:D97)</f>
        <v>0</v>
      </c>
      <c r="E95" s="74">
        <f aca="true" t="shared" si="31" ref="E95:R95">SUM(E96:E97)</f>
        <v>0</v>
      </c>
      <c r="F95" s="74">
        <f t="shared" si="31"/>
        <v>0</v>
      </c>
      <c r="G95" s="74">
        <f t="shared" si="31"/>
        <v>0</v>
      </c>
      <c r="H95" s="74">
        <f t="shared" si="31"/>
        <v>0</v>
      </c>
      <c r="I95" s="74">
        <f t="shared" si="31"/>
        <v>0</v>
      </c>
      <c r="J95" s="74">
        <f t="shared" si="31"/>
        <v>0</v>
      </c>
      <c r="K95" s="74">
        <f t="shared" si="31"/>
        <v>0</v>
      </c>
      <c r="L95" s="74">
        <f t="shared" si="31"/>
        <v>0</v>
      </c>
      <c r="M95" s="74">
        <f t="shared" si="31"/>
        <v>0</v>
      </c>
      <c r="N95" s="74">
        <f t="shared" si="31"/>
        <v>0</v>
      </c>
      <c r="O95" s="74">
        <f t="shared" si="31"/>
        <v>0</v>
      </c>
      <c r="P95" s="74">
        <f t="shared" si="31"/>
        <v>0</v>
      </c>
      <c r="Q95" s="74">
        <f t="shared" si="31"/>
        <v>0</v>
      </c>
      <c r="R95" s="74">
        <f t="shared" si="31"/>
        <v>0</v>
      </c>
      <c r="S95" s="69" t="str">
        <f t="shared" si="27"/>
        <v>0</v>
      </c>
      <c r="T95" s="70" t="str">
        <f t="shared" si="27"/>
        <v>0</v>
      </c>
      <c r="U95" s="69" t="str">
        <f t="shared" si="27"/>
        <v>0</v>
      </c>
      <c r="V95" s="69" t="str">
        <f t="shared" si="27"/>
        <v>0</v>
      </c>
      <c r="W95" s="69" t="str">
        <f t="shared" si="27"/>
        <v>0</v>
      </c>
      <c r="X95" s="69" t="str">
        <f t="shared" si="27"/>
        <v>0</v>
      </c>
      <c r="Y95" s="69" t="str">
        <f t="shared" si="27"/>
        <v>0</v>
      </c>
      <c r="Z95" s="69" t="str">
        <f t="shared" si="27"/>
        <v>0</v>
      </c>
      <c r="AA95" s="69" t="str">
        <f t="shared" si="27"/>
        <v>0</v>
      </c>
      <c r="AB95" s="69" t="str">
        <f t="shared" si="27"/>
        <v>0</v>
      </c>
      <c r="AC95" s="69" t="str">
        <f t="shared" si="27"/>
        <v>0</v>
      </c>
      <c r="AD95" s="69" t="str">
        <f t="shared" si="27"/>
        <v>0</v>
      </c>
      <c r="AE95" s="127"/>
      <c r="AF95" s="127"/>
    </row>
    <row r="96" spans="1:32" s="38" customFormat="1" ht="15">
      <c r="A96" s="11"/>
      <c r="B96" s="15" t="s">
        <v>180</v>
      </c>
      <c r="C96" s="106" t="s">
        <v>181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9" t="str">
        <f t="shared" si="27"/>
        <v>0</v>
      </c>
      <c r="T96" s="70" t="str">
        <f t="shared" si="27"/>
        <v>0</v>
      </c>
      <c r="U96" s="69" t="str">
        <f t="shared" si="27"/>
        <v>0</v>
      </c>
      <c r="V96" s="69" t="str">
        <f t="shared" si="27"/>
        <v>0</v>
      </c>
      <c r="W96" s="69" t="str">
        <f t="shared" si="27"/>
        <v>0</v>
      </c>
      <c r="X96" s="69" t="str">
        <f t="shared" si="27"/>
        <v>0</v>
      </c>
      <c r="Y96" s="69" t="str">
        <f t="shared" si="27"/>
        <v>0</v>
      </c>
      <c r="Z96" s="69" t="str">
        <f t="shared" si="27"/>
        <v>0</v>
      </c>
      <c r="AA96" s="69" t="str">
        <f t="shared" si="27"/>
        <v>0</v>
      </c>
      <c r="AB96" s="69" t="str">
        <f t="shared" si="27"/>
        <v>0</v>
      </c>
      <c r="AC96" s="69" t="str">
        <f t="shared" si="27"/>
        <v>0</v>
      </c>
      <c r="AD96" s="69" t="str">
        <f t="shared" si="27"/>
        <v>0</v>
      </c>
      <c r="AE96" s="127"/>
      <c r="AF96" s="127"/>
    </row>
    <row r="97" spans="1:32" s="38" customFormat="1" ht="30">
      <c r="A97" s="11"/>
      <c r="B97" s="16">
        <v>24301</v>
      </c>
      <c r="C97" s="106" t="s">
        <v>182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 t="str">
        <f t="shared" si="27"/>
        <v>0</v>
      </c>
      <c r="T97" s="70" t="str">
        <f t="shared" si="27"/>
        <v>0</v>
      </c>
      <c r="U97" s="69" t="str">
        <f t="shared" si="27"/>
        <v>0</v>
      </c>
      <c r="V97" s="69" t="str">
        <f t="shared" si="27"/>
        <v>0</v>
      </c>
      <c r="W97" s="69" t="str">
        <f t="shared" si="27"/>
        <v>0</v>
      </c>
      <c r="X97" s="69" t="str">
        <f t="shared" si="27"/>
        <v>0</v>
      </c>
      <c r="Y97" s="69" t="str">
        <f t="shared" si="27"/>
        <v>0</v>
      </c>
      <c r="Z97" s="69" t="str">
        <f t="shared" si="27"/>
        <v>0</v>
      </c>
      <c r="AA97" s="69" t="str">
        <f t="shared" si="27"/>
        <v>0</v>
      </c>
      <c r="AB97" s="69" t="str">
        <f t="shared" si="27"/>
        <v>0</v>
      </c>
      <c r="AC97" s="69" t="str">
        <f t="shared" si="27"/>
        <v>0</v>
      </c>
      <c r="AD97" s="69" t="str">
        <f t="shared" si="27"/>
        <v>0</v>
      </c>
      <c r="AE97" s="127"/>
      <c r="AF97" s="127"/>
    </row>
    <row r="98" spans="1:32" s="37" customFormat="1" ht="18">
      <c r="A98" s="11" t="s">
        <v>2</v>
      </c>
      <c r="B98" s="17" t="s">
        <v>183</v>
      </c>
      <c r="C98" s="99" t="s">
        <v>259</v>
      </c>
      <c r="D98" s="74">
        <f>+D101+D108+D106+D102+D103+D104+D105</f>
        <v>0</v>
      </c>
      <c r="E98" s="74">
        <f aca="true" t="shared" si="32" ref="E98:R98">+E101+E108+E106+E102+E103+E104+E105</f>
        <v>0</v>
      </c>
      <c r="F98" s="74">
        <f t="shared" si="32"/>
        <v>0</v>
      </c>
      <c r="G98" s="74">
        <f t="shared" si="32"/>
        <v>0</v>
      </c>
      <c r="H98" s="74">
        <f t="shared" si="32"/>
        <v>0</v>
      </c>
      <c r="I98" s="74">
        <f t="shared" si="32"/>
        <v>0</v>
      </c>
      <c r="J98" s="74">
        <f t="shared" si="32"/>
        <v>0</v>
      </c>
      <c r="K98" s="74">
        <f t="shared" si="32"/>
        <v>0</v>
      </c>
      <c r="L98" s="74">
        <f t="shared" si="32"/>
        <v>0</v>
      </c>
      <c r="M98" s="74">
        <f t="shared" si="32"/>
        <v>0</v>
      </c>
      <c r="N98" s="74">
        <f t="shared" si="32"/>
        <v>0</v>
      </c>
      <c r="O98" s="74">
        <f t="shared" si="32"/>
        <v>0</v>
      </c>
      <c r="P98" s="74">
        <f t="shared" si="32"/>
        <v>0</v>
      </c>
      <c r="Q98" s="74">
        <f t="shared" si="32"/>
        <v>0</v>
      </c>
      <c r="R98" s="74">
        <f t="shared" si="32"/>
        <v>0</v>
      </c>
      <c r="S98" s="69" t="str">
        <f t="shared" si="27"/>
        <v>0</v>
      </c>
      <c r="T98" s="70" t="str">
        <f t="shared" si="27"/>
        <v>0</v>
      </c>
      <c r="U98" s="69" t="str">
        <f t="shared" si="27"/>
        <v>0</v>
      </c>
      <c r="V98" s="69" t="str">
        <f t="shared" si="27"/>
        <v>0</v>
      </c>
      <c r="W98" s="69" t="str">
        <f t="shared" si="27"/>
        <v>0</v>
      </c>
      <c r="X98" s="69" t="str">
        <f t="shared" si="27"/>
        <v>0</v>
      </c>
      <c r="Y98" s="69" t="str">
        <f t="shared" si="27"/>
        <v>0</v>
      </c>
      <c r="Z98" s="69" t="str">
        <f t="shared" si="27"/>
        <v>0</v>
      </c>
      <c r="AA98" s="69" t="str">
        <f t="shared" si="27"/>
        <v>0</v>
      </c>
      <c r="AB98" s="69" t="str">
        <f t="shared" si="27"/>
        <v>0</v>
      </c>
      <c r="AC98" s="69" t="str">
        <f t="shared" si="27"/>
        <v>0</v>
      </c>
      <c r="AD98" s="69" t="str">
        <f t="shared" si="27"/>
        <v>0</v>
      </c>
      <c r="AE98" s="127"/>
      <c r="AF98" s="127"/>
    </row>
    <row r="99" spans="1:32" s="38" customFormat="1" ht="15">
      <c r="A99" s="13"/>
      <c r="B99" s="21" t="s">
        <v>184</v>
      </c>
      <c r="C99" s="101" t="s">
        <v>185</v>
      </c>
      <c r="D99" s="75">
        <f>SUM(D100:D105)</f>
        <v>0</v>
      </c>
      <c r="E99" s="75">
        <f aca="true" t="shared" si="33" ref="E99:R99">SUM(E100:E105)</f>
        <v>0</v>
      </c>
      <c r="F99" s="75">
        <f t="shared" si="33"/>
        <v>0</v>
      </c>
      <c r="G99" s="75">
        <f t="shared" si="33"/>
        <v>0</v>
      </c>
      <c r="H99" s="75">
        <f t="shared" si="33"/>
        <v>0</v>
      </c>
      <c r="I99" s="75">
        <f t="shared" si="33"/>
        <v>0</v>
      </c>
      <c r="J99" s="75">
        <f t="shared" si="33"/>
        <v>0</v>
      </c>
      <c r="K99" s="75">
        <f t="shared" si="33"/>
        <v>0</v>
      </c>
      <c r="L99" s="75">
        <f t="shared" si="33"/>
        <v>0</v>
      </c>
      <c r="M99" s="75">
        <f t="shared" si="33"/>
        <v>0</v>
      </c>
      <c r="N99" s="75">
        <f t="shared" si="33"/>
        <v>0</v>
      </c>
      <c r="O99" s="75">
        <f t="shared" si="33"/>
        <v>0</v>
      </c>
      <c r="P99" s="75">
        <f t="shared" si="33"/>
        <v>0</v>
      </c>
      <c r="Q99" s="75">
        <f t="shared" si="33"/>
        <v>0</v>
      </c>
      <c r="R99" s="75">
        <f t="shared" si="33"/>
        <v>0</v>
      </c>
      <c r="S99" s="69" t="str">
        <f t="shared" si="27"/>
        <v>0</v>
      </c>
      <c r="T99" s="70" t="str">
        <f t="shared" si="27"/>
        <v>0</v>
      </c>
      <c r="U99" s="69" t="str">
        <f t="shared" si="27"/>
        <v>0</v>
      </c>
      <c r="V99" s="69" t="str">
        <f t="shared" si="27"/>
        <v>0</v>
      </c>
      <c r="W99" s="69" t="str">
        <f t="shared" si="27"/>
        <v>0</v>
      </c>
      <c r="X99" s="69" t="str">
        <f t="shared" si="27"/>
        <v>0</v>
      </c>
      <c r="Y99" s="69" t="str">
        <f t="shared" si="27"/>
        <v>0</v>
      </c>
      <c r="Z99" s="69" t="str">
        <f t="shared" si="27"/>
        <v>0</v>
      </c>
      <c r="AA99" s="69" t="str">
        <f t="shared" si="27"/>
        <v>0</v>
      </c>
      <c r="AB99" s="69" t="str">
        <f t="shared" si="27"/>
        <v>0</v>
      </c>
      <c r="AC99" s="69" t="str">
        <f t="shared" si="27"/>
        <v>0</v>
      </c>
      <c r="AD99" s="69" t="str">
        <f t="shared" si="27"/>
        <v>0</v>
      </c>
      <c r="AE99" s="127"/>
      <c r="AF99" s="127"/>
    </row>
    <row r="100" spans="1:32" s="38" customFormat="1" ht="15">
      <c r="A100" s="13" t="s">
        <v>2</v>
      </c>
      <c r="B100" s="18" t="s">
        <v>186</v>
      </c>
      <c r="C100" s="99" t="s">
        <v>187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 t="str">
        <f t="shared" si="27"/>
        <v>0</v>
      </c>
      <c r="T100" s="70" t="str">
        <f t="shared" si="27"/>
        <v>0</v>
      </c>
      <c r="U100" s="69" t="str">
        <f t="shared" si="27"/>
        <v>0</v>
      </c>
      <c r="V100" s="69" t="str">
        <f t="shared" si="27"/>
        <v>0</v>
      </c>
      <c r="W100" s="69" t="str">
        <f t="shared" si="27"/>
        <v>0</v>
      </c>
      <c r="X100" s="69" t="str">
        <f t="shared" si="27"/>
        <v>0</v>
      </c>
      <c r="Y100" s="69" t="str">
        <f t="shared" si="27"/>
        <v>0</v>
      </c>
      <c r="Z100" s="69" t="str">
        <f t="shared" si="27"/>
        <v>0</v>
      </c>
      <c r="AA100" s="69" t="str">
        <f t="shared" si="27"/>
        <v>0</v>
      </c>
      <c r="AB100" s="69" t="str">
        <f t="shared" si="27"/>
        <v>0</v>
      </c>
      <c r="AC100" s="69" t="str">
        <f t="shared" si="27"/>
        <v>0</v>
      </c>
      <c r="AD100" s="69" t="str">
        <f t="shared" si="27"/>
        <v>0</v>
      </c>
      <c r="AE100" s="127"/>
      <c r="AF100" s="127"/>
    </row>
    <row r="101" spans="1:32" s="38" customFormat="1" ht="15">
      <c r="A101" s="13"/>
      <c r="B101" s="18" t="s">
        <v>188</v>
      </c>
      <c r="C101" s="101" t="s">
        <v>189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 t="str">
        <f t="shared" si="27"/>
        <v>0</v>
      </c>
      <c r="T101" s="70" t="str">
        <f t="shared" si="27"/>
        <v>0</v>
      </c>
      <c r="U101" s="69" t="str">
        <f t="shared" si="27"/>
        <v>0</v>
      </c>
      <c r="V101" s="69" t="str">
        <f t="shared" si="27"/>
        <v>0</v>
      </c>
      <c r="W101" s="69" t="str">
        <f t="shared" si="27"/>
        <v>0</v>
      </c>
      <c r="X101" s="69" t="str">
        <f t="shared" si="27"/>
        <v>0</v>
      </c>
      <c r="Y101" s="69" t="str">
        <f t="shared" si="27"/>
        <v>0</v>
      </c>
      <c r="Z101" s="69" t="str">
        <f t="shared" si="27"/>
        <v>0</v>
      </c>
      <c r="AA101" s="69" t="str">
        <f t="shared" si="27"/>
        <v>0</v>
      </c>
      <c r="AB101" s="69" t="str">
        <f t="shared" si="27"/>
        <v>0</v>
      </c>
      <c r="AC101" s="69" t="str">
        <f t="shared" si="27"/>
        <v>0</v>
      </c>
      <c r="AD101" s="69" t="str">
        <f t="shared" si="27"/>
        <v>0</v>
      </c>
      <c r="AE101" s="127"/>
      <c r="AF101" s="127"/>
    </row>
    <row r="102" spans="1:32" s="38" customFormat="1" ht="15">
      <c r="A102" s="13"/>
      <c r="B102" s="18"/>
      <c r="C102" s="101" t="s">
        <v>190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 t="str">
        <f t="shared" si="27"/>
        <v>0</v>
      </c>
      <c r="T102" s="70" t="str">
        <f t="shared" si="27"/>
        <v>0</v>
      </c>
      <c r="U102" s="69" t="str">
        <f t="shared" si="27"/>
        <v>0</v>
      </c>
      <c r="V102" s="69" t="str">
        <f t="shared" si="27"/>
        <v>0</v>
      </c>
      <c r="W102" s="69" t="str">
        <f t="shared" si="27"/>
        <v>0</v>
      </c>
      <c r="X102" s="69" t="str">
        <f t="shared" si="27"/>
        <v>0</v>
      </c>
      <c r="Y102" s="69" t="str">
        <f t="shared" si="27"/>
        <v>0</v>
      </c>
      <c r="Z102" s="69" t="str">
        <f t="shared" si="27"/>
        <v>0</v>
      </c>
      <c r="AA102" s="69" t="str">
        <f t="shared" si="27"/>
        <v>0</v>
      </c>
      <c r="AB102" s="69" t="str">
        <f t="shared" si="27"/>
        <v>0</v>
      </c>
      <c r="AC102" s="69" t="str">
        <f t="shared" si="27"/>
        <v>0</v>
      </c>
      <c r="AD102" s="69" t="str">
        <f t="shared" si="27"/>
        <v>0</v>
      </c>
      <c r="AE102" s="127"/>
      <c r="AF102" s="127"/>
    </row>
    <row r="103" spans="1:32" s="38" customFormat="1" ht="15">
      <c r="A103" s="13"/>
      <c r="B103" s="18"/>
      <c r="C103" s="101" t="s">
        <v>191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 t="str">
        <f t="shared" si="27"/>
        <v>0</v>
      </c>
      <c r="T103" s="70" t="str">
        <f t="shared" si="27"/>
        <v>0</v>
      </c>
      <c r="U103" s="69" t="str">
        <f t="shared" si="27"/>
        <v>0</v>
      </c>
      <c r="V103" s="69" t="str">
        <f t="shared" si="27"/>
        <v>0</v>
      </c>
      <c r="W103" s="69" t="str">
        <f t="shared" si="27"/>
        <v>0</v>
      </c>
      <c r="X103" s="69" t="str">
        <f t="shared" si="27"/>
        <v>0</v>
      </c>
      <c r="Y103" s="69" t="str">
        <f t="shared" si="27"/>
        <v>0</v>
      </c>
      <c r="Z103" s="69" t="str">
        <f t="shared" si="27"/>
        <v>0</v>
      </c>
      <c r="AA103" s="69" t="str">
        <f t="shared" si="27"/>
        <v>0</v>
      </c>
      <c r="AB103" s="69" t="str">
        <f t="shared" si="27"/>
        <v>0</v>
      </c>
      <c r="AC103" s="69" t="str">
        <f t="shared" si="27"/>
        <v>0</v>
      </c>
      <c r="AD103" s="69" t="str">
        <f t="shared" si="27"/>
        <v>0</v>
      </c>
      <c r="AE103" s="127"/>
      <c r="AF103" s="127"/>
    </row>
    <row r="104" spans="1:32" s="38" customFormat="1" ht="15">
      <c r="A104" s="13"/>
      <c r="B104" s="18"/>
      <c r="C104" s="101" t="s">
        <v>192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 t="str">
        <f t="shared" si="27"/>
        <v>0</v>
      </c>
      <c r="T104" s="70" t="str">
        <f t="shared" si="27"/>
        <v>0</v>
      </c>
      <c r="U104" s="69" t="str">
        <f t="shared" si="27"/>
        <v>0</v>
      </c>
      <c r="V104" s="69" t="str">
        <f t="shared" si="27"/>
        <v>0</v>
      </c>
      <c r="W104" s="69" t="str">
        <f t="shared" si="27"/>
        <v>0</v>
      </c>
      <c r="X104" s="69" t="str">
        <f t="shared" si="27"/>
        <v>0</v>
      </c>
      <c r="Y104" s="69" t="str">
        <f t="shared" si="27"/>
        <v>0</v>
      </c>
      <c r="Z104" s="69" t="str">
        <f t="shared" si="27"/>
        <v>0</v>
      </c>
      <c r="AA104" s="69" t="str">
        <f t="shared" si="27"/>
        <v>0</v>
      </c>
      <c r="AB104" s="69" t="str">
        <f t="shared" si="27"/>
        <v>0</v>
      </c>
      <c r="AC104" s="69" t="str">
        <f t="shared" si="27"/>
        <v>0</v>
      </c>
      <c r="AD104" s="69" t="str">
        <f t="shared" si="27"/>
        <v>0</v>
      </c>
      <c r="AE104" s="127"/>
      <c r="AF104" s="127"/>
    </row>
    <row r="105" spans="1:32" s="38" customFormat="1" ht="15">
      <c r="A105" s="13"/>
      <c r="B105" s="18"/>
      <c r="C105" s="101" t="s">
        <v>193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9" t="str">
        <f aca="true" t="shared" si="34" ref="S105:S125">IF(F105=0,"0",G105/F105-1)</f>
        <v>0</v>
      </c>
      <c r="T105" s="70" t="str">
        <f aca="true" t="shared" si="35" ref="T105:T125">IF(G105=0,"0",H105/G105-1)</f>
        <v>0</v>
      </c>
      <c r="U105" s="69" t="str">
        <f aca="true" t="shared" si="36" ref="U105:U125">IF(H105=0,"0",I105/H105-1)</f>
        <v>0</v>
      </c>
      <c r="V105" s="69" t="str">
        <f aca="true" t="shared" si="37" ref="V105:V125">IF(I105=0,"0",J105/I105-1)</f>
        <v>0</v>
      </c>
      <c r="W105" s="69" t="str">
        <f aca="true" t="shared" si="38" ref="W105:W125">IF(J105=0,"0",K105/J105-1)</f>
        <v>0</v>
      </c>
      <c r="X105" s="69" t="str">
        <f aca="true" t="shared" si="39" ref="X105:X125">IF(K105=0,"0",L105/K105-1)</f>
        <v>0</v>
      </c>
      <c r="Y105" s="69" t="str">
        <f aca="true" t="shared" si="40" ref="Y105:Y125">IF(L105=0,"0",M105/L105-1)</f>
        <v>0</v>
      </c>
      <c r="Z105" s="69" t="str">
        <f aca="true" t="shared" si="41" ref="Z105:Z125">IF(M105=0,"0",N105/M105-1)</f>
        <v>0</v>
      </c>
      <c r="AA105" s="69" t="str">
        <f aca="true" t="shared" si="42" ref="AA105:AA125">IF(N105=0,"0",O105/N105-1)</f>
        <v>0</v>
      </c>
      <c r="AB105" s="69" t="str">
        <f aca="true" t="shared" si="43" ref="AB105:AB125">IF(O105=0,"0",P105/O105-1)</f>
        <v>0</v>
      </c>
      <c r="AC105" s="69" t="str">
        <f aca="true" t="shared" si="44" ref="AC105:AC125">IF(P105=0,"0",Q105/P105-1)</f>
        <v>0</v>
      </c>
      <c r="AD105" s="69" t="str">
        <f aca="true" t="shared" si="45" ref="AD105:AD125">IF(Q105=0,"0",R105/Q105-1)</f>
        <v>0</v>
      </c>
      <c r="AE105" s="127"/>
      <c r="AF105" s="127"/>
    </row>
    <row r="106" spans="1:32" s="38" customFormat="1" ht="15">
      <c r="A106" s="13"/>
      <c r="B106" s="19">
        <v>246</v>
      </c>
      <c r="C106" s="101" t="s">
        <v>194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9" t="str">
        <f t="shared" si="34"/>
        <v>0</v>
      </c>
      <c r="T106" s="70" t="str">
        <f t="shared" si="35"/>
        <v>0</v>
      </c>
      <c r="U106" s="69" t="str">
        <f t="shared" si="36"/>
        <v>0</v>
      </c>
      <c r="V106" s="69" t="str">
        <f t="shared" si="37"/>
        <v>0</v>
      </c>
      <c r="W106" s="69" t="str">
        <f t="shared" si="38"/>
        <v>0</v>
      </c>
      <c r="X106" s="69" t="str">
        <f t="shared" si="39"/>
        <v>0</v>
      </c>
      <c r="Y106" s="69" t="str">
        <f t="shared" si="40"/>
        <v>0</v>
      </c>
      <c r="Z106" s="69" t="str">
        <f t="shared" si="41"/>
        <v>0</v>
      </c>
      <c r="AA106" s="69" t="str">
        <f t="shared" si="42"/>
        <v>0</v>
      </c>
      <c r="AB106" s="69" t="str">
        <f t="shared" si="43"/>
        <v>0</v>
      </c>
      <c r="AC106" s="69" t="str">
        <f t="shared" si="44"/>
        <v>0</v>
      </c>
      <c r="AD106" s="69" t="str">
        <f t="shared" si="45"/>
        <v>0</v>
      </c>
      <c r="AE106" s="127"/>
      <c r="AF106" s="127"/>
    </row>
    <row r="107" spans="1:32" s="38" customFormat="1" ht="30">
      <c r="A107" s="13" t="s">
        <v>2</v>
      </c>
      <c r="B107" s="18" t="s">
        <v>195</v>
      </c>
      <c r="C107" s="107" t="s">
        <v>196</v>
      </c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9" t="str">
        <f t="shared" si="34"/>
        <v>0</v>
      </c>
      <c r="T107" s="70" t="str">
        <f t="shared" si="35"/>
        <v>0</v>
      </c>
      <c r="U107" s="69" t="str">
        <f t="shared" si="36"/>
        <v>0</v>
      </c>
      <c r="V107" s="69" t="str">
        <f t="shared" si="37"/>
        <v>0</v>
      </c>
      <c r="W107" s="69" t="str">
        <f t="shared" si="38"/>
        <v>0</v>
      </c>
      <c r="X107" s="69" t="str">
        <f t="shared" si="39"/>
        <v>0</v>
      </c>
      <c r="Y107" s="69" t="str">
        <f t="shared" si="40"/>
        <v>0</v>
      </c>
      <c r="Z107" s="69" t="str">
        <f t="shared" si="41"/>
        <v>0</v>
      </c>
      <c r="AA107" s="69" t="str">
        <f t="shared" si="42"/>
        <v>0</v>
      </c>
      <c r="AB107" s="69" t="str">
        <f t="shared" si="43"/>
        <v>0</v>
      </c>
      <c r="AC107" s="69" t="str">
        <f t="shared" si="44"/>
        <v>0</v>
      </c>
      <c r="AD107" s="69" t="str">
        <f t="shared" si="45"/>
        <v>0</v>
      </c>
      <c r="AE107" s="127"/>
      <c r="AF107" s="127"/>
    </row>
    <row r="108" spans="1:32" s="38" customFormat="1" ht="15">
      <c r="A108" s="13"/>
      <c r="B108" s="18" t="s">
        <v>183</v>
      </c>
      <c r="C108" s="101" t="s">
        <v>197</v>
      </c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9" t="str">
        <f t="shared" si="34"/>
        <v>0</v>
      </c>
      <c r="T108" s="70" t="str">
        <f t="shared" si="35"/>
        <v>0</v>
      </c>
      <c r="U108" s="69" t="str">
        <f t="shared" si="36"/>
        <v>0</v>
      </c>
      <c r="V108" s="69" t="str">
        <f t="shared" si="37"/>
        <v>0</v>
      </c>
      <c r="W108" s="69" t="str">
        <f t="shared" si="38"/>
        <v>0</v>
      </c>
      <c r="X108" s="69" t="str">
        <f t="shared" si="39"/>
        <v>0</v>
      </c>
      <c r="Y108" s="69" t="str">
        <f t="shared" si="40"/>
        <v>0</v>
      </c>
      <c r="Z108" s="69" t="str">
        <f t="shared" si="41"/>
        <v>0</v>
      </c>
      <c r="AA108" s="69" t="str">
        <f t="shared" si="42"/>
        <v>0</v>
      </c>
      <c r="AB108" s="69" t="str">
        <f t="shared" si="43"/>
        <v>0</v>
      </c>
      <c r="AC108" s="69" t="str">
        <f t="shared" si="44"/>
        <v>0</v>
      </c>
      <c r="AD108" s="69" t="str">
        <f t="shared" si="45"/>
        <v>0</v>
      </c>
      <c r="AE108" s="127"/>
      <c r="AF108" s="127"/>
    </row>
    <row r="109" spans="1:32" s="38" customFormat="1" ht="15">
      <c r="A109" s="11"/>
      <c r="B109" s="12" t="s">
        <v>198</v>
      </c>
      <c r="C109" s="108" t="s">
        <v>199</v>
      </c>
      <c r="D109" s="75">
        <f>+D110+D111</f>
        <v>0</v>
      </c>
      <c r="E109" s="75">
        <f aca="true" t="shared" si="46" ref="E109:P109">+E110+E111</f>
        <v>0</v>
      </c>
      <c r="F109" s="75">
        <f t="shared" si="46"/>
        <v>0</v>
      </c>
      <c r="G109" s="75">
        <f t="shared" si="46"/>
        <v>0</v>
      </c>
      <c r="H109" s="75">
        <f t="shared" si="46"/>
        <v>0</v>
      </c>
      <c r="I109" s="75">
        <f t="shared" si="46"/>
        <v>0</v>
      </c>
      <c r="J109" s="75">
        <f t="shared" si="46"/>
        <v>0</v>
      </c>
      <c r="K109" s="75">
        <f t="shared" si="46"/>
        <v>0</v>
      </c>
      <c r="L109" s="75">
        <f t="shared" si="46"/>
        <v>0</v>
      </c>
      <c r="M109" s="75">
        <f t="shared" si="46"/>
        <v>0</v>
      </c>
      <c r="N109" s="75">
        <f t="shared" si="46"/>
        <v>0</v>
      </c>
      <c r="O109" s="75">
        <f t="shared" si="46"/>
        <v>0</v>
      </c>
      <c r="P109" s="75">
        <f t="shared" si="46"/>
        <v>0</v>
      </c>
      <c r="Q109" s="75">
        <f>+Q110+Q111</f>
        <v>0</v>
      </c>
      <c r="R109" s="75">
        <f>+R110+R111</f>
        <v>0</v>
      </c>
      <c r="S109" s="69" t="str">
        <f t="shared" si="34"/>
        <v>0</v>
      </c>
      <c r="T109" s="70" t="str">
        <f t="shared" si="35"/>
        <v>0</v>
      </c>
      <c r="U109" s="69" t="str">
        <f t="shared" si="36"/>
        <v>0</v>
      </c>
      <c r="V109" s="69" t="str">
        <f t="shared" si="37"/>
        <v>0</v>
      </c>
      <c r="W109" s="69" t="str">
        <f t="shared" si="38"/>
        <v>0</v>
      </c>
      <c r="X109" s="69" t="str">
        <f t="shared" si="39"/>
        <v>0</v>
      </c>
      <c r="Y109" s="69" t="str">
        <f t="shared" si="40"/>
        <v>0</v>
      </c>
      <c r="Z109" s="69" t="str">
        <f t="shared" si="41"/>
        <v>0</v>
      </c>
      <c r="AA109" s="69" t="str">
        <f t="shared" si="42"/>
        <v>0</v>
      </c>
      <c r="AB109" s="69" t="str">
        <f t="shared" si="43"/>
        <v>0</v>
      </c>
      <c r="AC109" s="69" t="str">
        <f t="shared" si="44"/>
        <v>0</v>
      </c>
      <c r="AD109" s="69" t="str">
        <f t="shared" si="45"/>
        <v>0</v>
      </c>
      <c r="AE109" s="127"/>
      <c r="AF109" s="127"/>
    </row>
    <row r="110" spans="1:32" s="38" customFormat="1" ht="15">
      <c r="A110" s="11"/>
      <c r="B110" s="15" t="s">
        <v>200</v>
      </c>
      <c r="C110" s="108" t="s">
        <v>201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9" t="str">
        <f t="shared" si="34"/>
        <v>0</v>
      </c>
      <c r="T110" s="70" t="str">
        <f t="shared" si="35"/>
        <v>0</v>
      </c>
      <c r="U110" s="69" t="str">
        <f t="shared" si="36"/>
        <v>0</v>
      </c>
      <c r="V110" s="69" t="str">
        <f t="shared" si="37"/>
        <v>0</v>
      </c>
      <c r="W110" s="69" t="str">
        <f t="shared" si="38"/>
        <v>0</v>
      </c>
      <c r="X110" s="69" t="str">
        <f t="shared" si="39"/>
        <v>0</v>
      </c>
      <c r="Y110" s="69" t="str">
        <f t="shared" si="40"/>
        <v>0</v>
      </c>
      <c r="Z110" s="69" t="str">
        <f t="shared" si="41"/>
        <v>0</v>
      </c>
      <c r="AA110" s="69" t="str">
        <f t="shared" si="42"/>
        <v>0</v>
      </c>
      <c r="AB110" s="69" t="str">
        <f t="shared" si="43"/>
        <v>0</v>
      </c>
      <c r="AC110" s="69" t="str">
        <f t="shared" si="44"/>
        <v>0</v>
      </c>
      <c r="AD110" s="69" t="str">
        <f t="shared" si="45"/>
        <v>0</v>
      </c>
      <c r="AE110" s="127"/>
      <c r="AF110" s="127"/>
    </row>
    <row r="111" spans="1:32" s="38" customFormat="1" ht="15">
      <c r="A111" s="11"/>
      <c r="B111" s="15" t="s">
        <v>202</v>
      </c>
      <c r="C111" s="108" t="s">
        <v>203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9" t="str">
        <f t="shared" si="34"/>
        <v>0</v>
      </c>
      <c r="T111" s="70" t="str">
        <f t="shared" si="35"/>
        <v>0</v>
      </c>
      <c r="U111" s="69" t="str">
        <f t="shared" si="36"/>
        <v>0</v>
      </c>
      <c r="V111" s="69" t="str">
        <f t="shared" si="37"/>
        <v>0</v>
      </c>
      <c r="W111" s="69" t="str">
        <f t="shared" si="38"/>
        <v>0</v>
      </c>
      <c r="X111" s="69" t="str">
        <f t="shared" si="39"/>
        <v>0</v>
      </c>
      <c r="Y111" s="69" t="str">
        <f t="shared" si="40"/>
        <v>0</v>
      </c>
      <c r="Z111" s="69" t="str">
        <f t="shared" si="41"/>
        <v>0</v>
      </c>
      <c r="AA111" s="69" t="str">
        <f t="shared" si="42"/>
        <v>0</v>
      </c>
      <c r="AB111" s="69" t="str">
        <f t="shared" si="43"/>
        <v>0</v>
      </c>
      <c r="AC111" s="69" t="str">
        <f t="shared" si="44"/>
        <v>0</v>
      </c>
      <c r="AD111" s="69" t="str">
        <f t="shared" si="45"/>
        <v>0</v>
      </c>
      <c r="AE111" s="127"/>
      <c r="AF111" s="127"/>
    </row>
    <row r="112" spans="1:32" s="38" customFormat="1" ht="15">
      <c r="A112" s="11"/>
      <c r="B112" s="12"/>
      <c r="C112" s="109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69"/>
      <c r="T112" s="70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127"/>
      <c r="AF112" s="127"/>
    </row>
    <row r="113" spans="1:32" s="38" customFormat="1" ht="15.75">
      <c r="A113" s="11" t="s">
        <v>2</v>
      </c>
      <c r="B113" s="12"/>
      <c r="C113" s="110" t="s">
        <v>204</v>
      </c>
      <c r="D113" s="76">
        <f>+D114+D121+D124+D127+D130</f>
        <v>0</v>
      </c>
      <c r="E113" s="76">
        <f aca="true" t="shared" si="47" ref="E113:R113">+E114+E121+E124+E127+E130</f>
        <v>0</v>
      </c>
      <c r="F113" s="76">
        <f t="shared" si="47"/>
        <v>0</v>
      </c>
      <c r="G113" s="76">
        <f t="shared" si="47"/>
        <v>0</v>
      </c>
      <c r="H113" s="76">
        <f t="shared" si="47"/>
        <v>0</v>
      </c>
      <c r="I113" s="76">
        <f t="shared" si="47"/>
        <v>0</v>
      </c>
      <c r="J113" s="76">
        <f t="shared" si="47"/>
        <v>0</v>
      </c>
      <c r="K113" s="76">
        <f t="shared" si="47"/>
        <v>0</v>
      </c>
      <c r="L113" s="76">
        <f t="shared" si="47"/>
        <v>0</v>
      </c>
      <c r="M113" s="76">
        <f t="shared" si="47"/>
        <v>0</v>
      </c>
      <c r="N113" s="76">
        <f t="shared" si="47"/>
        <v>0</v>
      </c>
      <c r="O113" s="76">
        <f t="shared" si="47"/>
        <v>0</v>
      </c>
      <c r="P113" s="76">
        <f t="shared" si="47"/>
        <v>0</v>
      </c>
      <c r="Q113" s="76">
        <f t="shared" si="47"/>
        <v>0</v>
      </c>
      <c r="R113" s="76">
        <f t="shared" si="47"/>
        <v>0</v>
      </c>
      <c r="S113" s="69" t="str">
        <f t="shared" si="34"/>
        <v>0</v>
      </c>
      <c r="T113" s="70" t="str">
        <f t="shared" si="35"/>
        <v>0</v>
      </c>
      <c r="U113" s="69" t="str">
        <f t="shared" si="36"/>
        <v>0</v>
      </c>
      <c r="V113" s="69" t="str">
        <f t="shared" si="37"/>
        <v>0</v>
      </c>
      <c r="W113" s="69" t="str">
        <f t="shared" si="38"/>
        <v>0</v>
      </c>
      <c r="X113" s="69" t="str">
        <f t="shared" si="39"/>
        <v>0</v>
      </c>
      <c r="Y113" s="69" t="str">
        <f t="shared" si="40"/>
        <v>0</v>
      </c>
      <c r="Z113" s="69" t="str">
        <f t="shared" si="41"/>
        <v>0</v>
      </c>
      <c r="AA113" s="69" t="str">
        <f t="shared" si="42"/>
        <v>0</v>
      </c>
      <c r="AB113" s="69" t="str">
        <f t="shared" si="43"/>
        <v>0</v>
      </c>
      <c r="AC113" s="69" t="str">
        <f t="shared" si="44"/>
        <v>0</v>
      </c>
      <c r="AD113" s="69" t="str">
        <f t="shared" si="45"/>
        <v>0</v>
      </c>
      <c r="AE113" s="127"/>
      <c r="AF113" s="127"/>
    </row>
    <row r="114" spans="1:32" s="38" customFormat="1" ht="15">
      <c r="A114" s="13" t="s">
        <v>2</v>
      </c>
      <c r="B114" s="21"/>
      <c r="C114" s="111" t="s">
        <v>205</v>
      </c>
      <c r="D114" s="72">
        <f>+D115+D118</f>
        <v>0</v>
      </c>
      <c r="E114" s="72">
        <f aca="true" t="shared" si="48" ref="E114:R114">+E115+E118</f>
        <v>0</v>
      </c>
      <c r="F114" s="72">
        <f t="shared" si="48"/>
        <v>0</v>
      </c>
      <c r="G114" s="72">
        <f t="shared" si="48"/>
        <v>0</v>
      </c>
      <c r="H114" s="72">
        <f t="shared" si="48"/>
        <v>0</v>
      </c>
      <c r="I114" s="72">
        <f t="shared" si="48"/>
        <v>0</v>
      </c>
      <c r="J114" s="72">
        <f t="shared" si="48"/>
        <v>0</v>
      </c>
      <c r="K114" s="72">
        <f t="shared" si="48"/>
        <v>0</v>
      </c>
      <c r="L114" s="72">
        <f t="shared" si="48"/>
        <v>0</v>
      </c>
      <c r="M114" s="72">
        <f t="shared" si="48"/>
        <v>0</v>
      </c>
      <c r="N114" s="72">
        <f t="shared" si="48"/>
        <v>0</v>
      </c>
      <c r="O114" s="72">
        <f t="shared" si="48"/>
        <v>0</v>
      </c>
      <c r="P114" s="72">
        <f t="shared" si="48"/>
        <v>0</v>
      </c>
      <c r="Q114" s="72">
        <f t="shared" si="48"/>
        <v>0</v>
      </c>
      <c r="R114" s="72">
        <f t="shared" si="48"/>
        <v>0</v>
      </c>
      <c r="S114" s="69" t="str">
        <f t="shared" si="34"/>
        <v>0</v>
      </c>
      <c r="T114" s="70" t="str">
        <f t="shared" si="35"/>
        <v>0</v>
      </c>
      <c r="U114" s="69" t="str">
        <f t="shared" si="36"/>
        <v>0</v>
      </c>
      <c r="V114" s="69" t="str">
        <f t="shared" si="37"/>
        <v>0</v>
      </c>
      <c r="W114" s="69" t="str">
        <f t="shared" si="38"/>
        <v>0</v>
      </c>
      <c r="X114" s="69" t="str">
        <f t="shared" si="39"/>
        <v>0</v>
      </c>
      <c r="Y114" s="69" t="str">
        <f t="shared" si="40"/>
        <v>0</v>
      </c>
      <c r="Z114" s="69" t="str">
        <f t="shared" si="41"/>
        <v>0</v>
      </c>
      <c r="AA114" s="69" t="str">
        <f t="shared" si="42"/>
        <v>0</v>
      </c>
      <c r="AB114" s="69" t="str">
        <f t="shared" si="43"/>
        <v>0</v>
      </c>
      <c r="AC114" s="69" t="str">
        <f t="shared" si="44"/>
        <v>0</v>
      </c>
      <c r="AD114" s="69" t="str">
        <f t="shared" si="45"/>
        <v>0</v>
      </c>
      <c r="AE114" s="127"/>
      <c r="AF114" s="127"/>
    </row>
    <row r="115" spans="1:32" s="38" customFormat="1" ht="15">
      <c r="A115" s="11" t="s">
        <v>2</v>
      </c>
      <c r="B115" s="11"/>
      <c r="C115" s="111" t="s">
        <v>206</v>
      </c>
      <c r="D115" s="71">
        <f>SUM(D116:D117)</f>
        <v>0</v>
      </c>
      <c r="E115" s="71">
        <f aca="true" t="shared" si="49" ref="E115:R115">SUM(E116:E117)</f>
        <v>0</v>
      </c>
      <c r="F115" s="71">
        <f t="shared" si="49"/>
        <v>0</v>
      </c>
      <c r="G115" s="71">
        <f t="shared" si="49"/>
        <v>0</v>
      </c>
      <c r="H115" s="71">
        <f t="shared" si="49"/>
        <v>0</v>
      </c>
      <c r="I115" s="71">
        <f t="shared" si="49"/>
        <v>0</v>
      </c>
      <c r="J115" s="71">
        <f t="shared" si="49"/>
        <v>0</v>
      </c>
      <c r="K115" s="71">
        <f t="shared" si="49"/>
        <v>0</v>
      </c>
      <c r="L115" s="71">
        <f t="shared" si="49"/>
        <v>0</v>
      </c>
      <c r="M115" s="71">
        <f t="shared" si="49"/>
        <v>0</v>
      </c>
      <c r="N115" s="71">
        <f t="shared" si="49"/>
        <v>0</v>
      </c>
      <c r="O115" s="71">
        <f t="shared" si="49"/>
        <v>0</v>
      </c>
      <c r="P115" s="71">
        <f t="shared" si="49"/>
        <v>0</v>
      </c>
      <c r="Q115" s="71">
        <f t="shared" si="49"/>
        <v>0</v>
      </c>
      <c r="R115" s="71">
        <f t="shared" si="49"/>
        <v>0</v>
      </c>
      <c r="S115" s="69" t="str">
        <f t="shared" si="34"/>
        <v>0</v>
      </c>
      <c r="T115" s="70" t="str">
        <f t="shared" si="35"/>
        <v>0</v>
      </c>
      <c r="U115" s="69" t="str">
        <f t="shared" si="36"/>
        <v>0</v>
      </c>
      <c r="V115" s="69" t="str">
        <f t="shared" si="37"/>
        <v>0</v>
      </c>
      <c r="W115" s="69" t="str">
        <f t="shared" si="38"/>
        <v>0</v>
      </c>
      <c r="X115" s="69" t="str">
        <f t="shared" si="39"/>
        <v>0</v>
      </c>
      <c r="Y115" s="69" t="str">
        <f t="shared" si="40"/>
        <v>0</v>
      </c>
      <c r="Z115" s="69" t="str">
        <f t="shared" si="41"/>
        <v>0</v>
      </c>
      <c r="AA115" s="69" t="str">
        <f t="shared" si="42"/>
        <v>0</v>
      </c>
      <c r="AB115" s="69" t="str">
        <f t="shared" si="43"/>
        <v>0</v>
      </c>
      <c r="AC115" s="69" t="str">
        <f t="shared" si="44"/>
        <v>0</v>
      </c>
      <c r="AD115" s="69" t="str">
        <f t="shared" si="45"/>
        <v>0</v>
      </c>
      <c r="AE115" s="127"/>
      <c r="AF115" s="127"/>
    </row>
    <row r="116" spans="1:32" s="38" customFormat="1" ht="15">
      <c r="A116" s="11" t="s">
        <v>2</v>
      </c>
      <c r="B116" s="15"/>
      <c r="C116" s="111" t="s">
        <v>260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9" t="str">
        <f t="shared" si="34"/>
        <v>0</v>
      </c>
      <c r="T116" s="70" t="str">
        <f t="shared" si="35"/>
        <v>0</v>
      </c>
      <c r="U116" s="69" t="str">
        <f t="shared" si="36"/>
        <v>0</v>
      </c>
      <c r="V116" s="69" t="str">
        <f t="shared" si="37"/>
        <v>0</v>
      </c>
      <c r="W116" s="69" t="str">
        <f t="shared" si="38"/>
        <v>0</v>
      </c>
      <c r="X116" s="69" t="str">
        <f t="shared" si="39"/>
        <v>0</v>
      </c>
      <c r="Y116" s="69" t="str">
        <f t="shared" si="40"/>
        <v>0</v>
      </c>
      <c r="Z116" s="69" t="str">
        <f t="shared" si="41"/>
        <v>0</v>
      </c>
      <c r="AA116" s="69" t="str">
        <f t="shared" si="42"/>
        <v>0</v>
      </c>
      <c r="AB116" s="69" t="str">
        <f t="shared" si="43"/>
        <v>0</v>
      </c>
      <c r="AC116" s="69" t="str">
        <f t="shared" si="44"/>
        <v>0</v>
      </c>
      <c r="AD116" s="69" t="str">
        <f t="shared" si="45"/>
        <v>0</v>
      </c>
      <c r="AE116" s="127"/>
      <c r="AF116" s="127"/>
    </row>
    <row r="117" spans="1:32" s="38" customFormat="1" ht="15">
      <c r="A117" s="11" t="s">
        <v>2</v>
      </c>
      <c r="B117" s="15"/>
      <c r="C117" s="111" t="s">
        <v>261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 t="str">
        <f t="shared" si="34"/>
        <v>0</v>
      </c>
      <c r="T117" s="70" t="str">
        <f t="shared" si="35"/>
        <v>0</v>
      </c>
      <c r="U117" s="69" t="str">
        <f t="shared" si="36"/>
        <v>0</v>
      </c>
      <c r="V117" s="69" t="str">
        <f t="shared" si="37"/>
        <v>0</v>
      </c>
      <c r="W117" s="69" t="str">
        <f t="shared" si="38"/>
        <v>0</v>
      </c>
      <c r="X117" s="69" t="str">
        <f t="shared" si="39"/>
        <v>0</v>
      </c>
      <c r="Y117" s="69" t="str">
        <f t="shared" si="40"/>
        <v>0</v>
      </c>
      <c r="Z117" s="69" t="str">
        <f t="shared" si="41"/>
        <v>0</v>
      </c>
      <c r="AA117" s="69" t="str">
        <f t="shared" si="42"/>
        <v>0</v>
      </c>
      <c r="AB117" s="69" t="str">
        <f t="shared" si="43"/>
        <v>0</v>
      </c>
      <c r="AC117" s="69" t="str">
        <f t="shared" si="44"/>
        <v>0</v>
      </c>
      <c r="AD117" s="69" t="str">
        <f t="shared" si="45"/>
        <v>0</v>
      </c>
      <c r="AE117" s="127"/>
      <c r="AF117" s="127"/>
    </row>
    <row r="118" spans="1:32" s="38" customFormat="1" ht="15">
      <c r="A118" s="11" t="s">
        <v>2</v>
      </c>
      <c r="B118" s="11"/>
      <c r="C118" s="111" t="s">
        <v>207</v>
      </c>
      <c r="D118" s="71">
        <f>SUM(D119:D120)</f>
        <v>0</v>
      </c>
      <c r="E118" s="71">
        <f aca="true" t="shared" si="50" ref="E118:R118">SUM(E119:E120)</f>
        <v>0</v>
      </c>
      <c r="F118" s="71">
        <f t="shared" si="50"/>
        <v>0</v>
      </c>
      <c r="G118" s="71">
        <f t="shared" si="50"/>
        <v>0</v>
      </c>
      <c r="H118" s="71">
        <f t="shared" si="50"/>
        <v>0</v>
      </c>
      <c r="I118" s="71">
        <f t="shared" si="50"/>
        <v>0</v>
      </c>
      <c r="J118" s="71">
        <f t="shared" si="50"/>
        <v>0</v>
      </c>
      <c r="K118" s="71">
        <f t="shared" si="50"/>
        <v>0</v>
      </c>
      <c r="L118" s="71">
        <f t="shared" si="50"/>
        <v>0</v>
      </c>
      <c r="M118" s="71">
        <f t="shared" si="50"/>
        <v>0</v>
      </c>
      <c r="N118" s="71">
        <f t="shared" si="50"/>
        <v>0</v>
      </c>
      <c r="O118" s="71">
        <f t="shared" si="50"/>
        <v>0</v>
      </c>
      <c r="P118" s="71">
        <f t="shared" si="50"/>
        <v>0</v>
      </c>
      <c r="Q118" s="71">
        <f t="shared" si="50"/>
        <v>0</v>
      </c>
      <c r="R118" s="71">
        <f t="shared" si="50"/>
        <v>0</v>
      </c>
      <c r="S118" s="69" t="str">
        <f t="shared" si="34"/>
        <v>0</v>
      </c>
      <c r="T118" s="70" t="str">
        <f t="shared" si="35"/>
        <v>0</v>
      </c>
      <c r="U118" s="69" t="str">
        <f t="shared" si="36"/>
        <v>0</v>
      </c>
      <c r="V118" s="69" t="str">
        <f t="shared" si="37"/>
        <v>0</v>
      </c>
      <c r="W118" s="69" t="str">
        <f t="shared" si="38"/>
        <v>0</v>
      </c>
      <c r="X118" s="69" t="str">
        <f t="shared" si="39"/>
        <v>0</v>
      </c>
      <c r="Y118" s="69" t="str">
        <f t="shared" si="40"/>
        <v>0</v>
      </c>
      <c r="Z118" s="69" t="str">
        <f t="shared" si="41"/>
        <v>0</v>
      </c>
      <c r="AA118" s="69" t="str">
        <f t="shared" si="42"/>
        <v>0</v>
      </c>
      <c r="AB118" s="69" t="str">
        <f t="shared" si="43"/>
        <v>0</v>
      </c>
      <c r="AC118" s="69" t="str">
        <f t="shared" si="44"/>
        <v>0</v>
      </c>
      <c r="AD118" s="69" t="str">
        <f t="shared" si="45"/>
        <v>0</v>
      </c>
      <c r="AE118" s="127"/>
      <c r="AF118" s="127"/>
    </row>
    <row r="119" spans="1:32" s="38" customFormat="1" ht="15">
      <c r="A119" s="11" t="s">
        <v>2</v>
      </c>
      <c r="B119" s="15"/>
      <c r="C119" s="111" t="s">
        <v>262</v>
      </c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 t="str">
        <f t="shared" si="34"/>
        <v>0</v>
      </c>
      <c r="T119" s="70" t="str">
        <f t="shared" si="35"/>
        <v>0</v>
      </c>
      <c r="U119" s="69" t="str">
        <f t="shared" si="36"/>
        <v>0</v>
      </c>
      <c r="V119" s="69" t="str">
        <f t="shared" si="37"/>
        <v>0</v>
      </c>
      <c r="W119" s="69" t="str">
        <f t="shared" si="38"/>
        <v>0</v>
      </c>
      <c r="X119" s="69" t="str">
        <f t="shared" si="39"/>
        <v>0</v>
      </c>
      <c r="Y119" s="69" t="str">
        <f t="shared" si="40"/>
        <v>0</v>
      </c>
      <c r="Z119" s="69" t="str">
        <f t="shared" si="41"/>
        <v>0</v>
      </c>
      <c r="AA119" s="69" t="str">
        <f t="shared" si="42"/>
        <v>0</v>
      </c>
      <c r="AB119" s="69" t="str">
        <f t="shared" si="43"/>
        <v>0</v>
      </c>
      <c r="AC119" s="69" t="str">
        <f t="shared" si="44"/>
        <v>0</v>
      </c>
      <c r="AD119" s="69" t="str">
        <f t="shared" si="45"/>
        <v>0</v>
      </c>
      <c r="AE119" s="127"/>
      <c r="AF119" s="127"/>
    </row>
    <row r="120" spans="1:32" s="38" customFormat="1" ht="15">
      <c r="A120" s="11" t="s">
        <v>2</v>
      </c>
      <c r="B120" s="15"/>
      <c r="C120" s="111" t="s">
        <v>263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9" t="str">
        <f t="shared" si="34"/>
        <v>0</v>
      </c>
      <c r="T120" s="70" t="str">
        <f t="shared" si="35"/>
        <v>0</v>
      </c>
      <c r="U120" s="69" t="str">
        <f t="shared" si="36"/>
        <v>0</v>
      </c>
      <c r="V120" s="69" t="str">
        <f t="shared" si="37"/>
        <v>0</v>
      </c>
      <c r="W120" s="69" t="str">
        <f t="shared" si="38"/>
        <v>0</v>
      </c>
      <c r="X120" s="69" t="str">
        <f t="shared" si="39"/>
        <v>0</v>
      </c>
      <c r="Y120" s="69" t="str">
        <f t="shared" si="40"/>
        <v>0</v>
      </c>
      <c r="Z120" s="69" t="str">
        <f t="shared" si="41"/>
        <v>0</v>
      </c>
      <c r="AA120" s="69" t="str">
        <f t="shared" si="42"/>
        <v>0</v>
      </c>
      <c r="AB120" s="69" t="str">
        <f t="shared" si="43"/>
        <v>0</v>
      </c>
      <c r="AC120" s="69" t="str">
        <f t="shared" si="44"/>
        <v>0</v>
      </c>
      <c r="AD120" s="69" t="str">
        <f t="shared" si="45"/>
        <v>0</v>
      </c>
      <c r="AE120" s="127"/>
      <c r="AF120" s="127"/>
    </row>
    <row r="121" spans="1:32" s="38" customFormat="1" ht="15">
      <c r="A121" s="13" t="s">
        <v>2</v>
      </c>
      <c r="B121" s="13"/>
      <c r="C121" s="111" t="s">
        <v>208</v>
      </c>
      <c r="D121" s="71">
        <f>SUM(D122:D123)</f>
        <v>0</v>
      </c>
      <c r="E121" s="71">
        <f aca="true" t="shared" si="51" ref="E121:R121">SUM(E122:E123)</f>
        <v>0</v>
      </c>
      <c r="F121" s="71">
        <f t="shared" si="51"/>
        <v>0</v>
      </c>
      <c r="G121" s="71">
        <f t="shared" si="51"/>
        <v>0</v>
      </c>
      <c r="H121" s="71">
        <f t="shared" si="51"/>
        <v>0</v>
      </c>
      <c r="I121" s="71">
        <f t="shared" si="51"/>
        <v>0</v>
      </c>
      <c r="J121" s="71">
        <f t="shared" si="51"/>
        <v>0</v>
      </c>
      <c r="K121" s="71">
        <f t="shared" si="51"/>
        <v>0</v>
      </c>
      <c r="L121" s="71">
        <f t="shared" si="51"/>
        <v>0</v>
      </c>
      <c r="M121" s="71">
        <f t="shared" si="51"/>
        <v>0</v>
      </c>
      <c r="N121" s="71">
        <f t="shared" si="51"/>
        <v>0</v>
      </c>
      <c r="O121" s="71">
        <f t="shared" si="51"/>
        <v>0</v>
      </c>
      <c r="P121" s="71">
        <f t="shared" si="51"/>
        <v>0</v>
      </c>
      <c r="Q121" s="71">
        <f t="shared" si="51"/>
        <v>0</v>
      </c>
      <c r="R121" s="71">
        <f t="shared" si="51"/>
        <v>0</v>
      </c>
      <c r="S121" s="69" t="str">
        <f t="shared" si="34"/>
        <v>0</v>
      </c>
      <c r="T121" s="70" t="str">
        <f t="shared" si="35"/>
        <v>0</v>
      </c>
      <c r="U121" s="69" t="str">
        <f t="shared" si="36"/>
        <v>0</v>
      </c>
      <c r="V121" s="69" t="str">
        <f t="shared" si="37"/>
        <v>0</v>
      </c>
      <c r="W121" s="69" t="str">
        <f t="shared" si="38"/>
        <v>0</v>
      </c>
      <c r="X121" s="69" t="str">
        <f t="shared" si="39"/>
        <v>0</v>
      </c>
      <c r="Y121" s="69" t="str">
        <f t="shared" si="40"/>
        <v>0</v>
      </c>
      <c r="Z121" s="69" t="str">
        <f t="shared" si="41"/>
        <v>0</v>
      </c>
      <c r="AA121" s="69" t="str">
        <f t="shared" si="42"/>
        <v>0</v>
      </c>
      <c r="AB121" s="69" t="str">
        <f t="shared" si="43"/>
        <v>0</v>
      </c>
      <c r="AC121" s="69" t="str">
        <f t="shared" si="44"/>
        <v>0</v>
      </c>
      <c r="AD121" s="69" t="str">
        <f t="shared" si="45"/>
        <v>0</v>
      </c>
      <c r="AE121" s="127"/>
      <c r="AF121" s="127"/>
    </row>
    <row r="122" spans="1:32" s="38" customFormat="1" ht="15">
      <c r="A122" s="13" t="s">
        <v>2</v>
      </c>
      <c r="B122" s="18"/>
      <c r="C122" s="111" t="s">
        <v>264</v>
      </c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9" t="str">
        <f t="shared" si="34"/>
        <v>0</v>
      </c>
      <c r="T122" s="70" t="str">
        <f t="shared" si="35"/>
        <v>0</v>
      </c>
      <c r="U122" s="69" t="str">
        <f t="shared" si="36"/>
        <v>0</v>
      </c>
      <c r="V122" s="69" t="str">
        <f t="shared" si="37"/>
        <v>0</v>
      </c>
      <c r="W122" s="69" t="str">
        <f t="shared" si="38"/>
        <v>0</v>
      </c>
      <c r="X122" s="69" t="str">
        <f t="shared" si="39"/>
        <v>0</v>
      </c>
      <c r="Y122" s="69" t="str">
        <f t="shared" si="40"/>
        <v>0</v>
      </c>
      <c r="Z122" s="69" t="str">
        <f t="shared" si="41"/>
        <v>0</v>
      </c>
      <c r="AA122" s="69" t="str">
        <f t="shared" si="42"/>
        <v>0</v>
      </c>
      <c r="AB122" s="69" t="str">
        <f t="shared" si="43"/>
        <v>0</v>
      </c>
      <c r="AC122" s="69" t="str">
        <f t="shared" si="44"/>
        <v>0</v>
      </c>
      <c r="AD122" s="69" t="str">
        <f t="shared" si="45"/>
        <v>0</v>
      </c>
      <c r="AE122" s="127"/>
      <c r="AF122" s="127"/>
    </row>
    <row r="123" spans="1:32" s="38" customFormat="1" ht="15">
      <c r="A123" s="13" t="s">
        <v>2</v>
      </c>
      <c r="B123" s="18"/>
      <c r="C123" s="111" t="s">
        <v>265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9" t="str">
        <f t="shared" si="34"/>
        <v>0</v>
      </c>
      <c r="T123" s="70" t="str">
        <f t="shared" si="35"/>
        <v>0</v>
      </c>
      <c r="U123" s="69" t="str">
        <f t="shared" si="36"/>
        <v>0</v>
      </c>
      <c r="V123" s="69" t="str">
        <f t="shared" si="37"/>
        <v>0</v>
      </c>
      <c r="W123" s="69" t="str">
        <f t="shared" si="38"/>
        <v>0</v>
      </c>
      <c r="X123" s="69" t="str">
        <f t="shared" si="39"/>
        <v>0</v>
      </c>
      <c r="Y123" s="69" t="str">
        <f t="shared" si="40"/>
        <v>0</v>
      </c>
      <c r="Z123" s="69" t="str">
        <f t="shared" si="41"/>
        <v>0</v>
      </c>
      <c r="AA123" s="69" t="str">
        <f t="shared" si="42"/>
        <v>0</v>
      </c>
      <c r="AB123" s="69" t="str">
        <f t="shared" si="43"/>
        <v>0</v>
      </c>
      <c r="AC123" s="69" t="str">
        <f t="shared" si="44"/>
        <v>0</v>
      </c>
      <c r="AD123" s="69" t="str">
        <f t="shared" si="45"/>
        <v>0</v>
      </c>
      <c r="AE123" s="127"/>
      <c r="AF123" s="127"/>
    </row>
    <row r="124" spans="1:32" s="38" customFormat="1" ht="15">
      <c r="A124" s="13" t="s">
        <v>2</v>
      </c>
      <c r="B124" s="13"/>
      <c r="C124" s="111" t="s">
        <v>209</v>
      </c>
      <c r="D124" s="71">
        <f>SUM(D125:D126)</f>
        <v>0</v>
      </c>
      <c r="E124" s="71">
        <f aca="true" t="shared" si="52" ref="E124:R124">SUM(E125:E126)</f>
        <v>0</v>
      </c>
      <c r="F124" s="71">
        <f t="shared" si="52"/>
        <v>0</v>
      </c>
      <c r="G124" s="71">
        <f t="shared" si="52"/>
        <v>0</v>
      </c>
      <c r="H124" s="71">
        <f t="shared" si="52"/>
        <v>0</v>
      </c>
      <c r="I124" s="71">
        <f t="shared" si="52"/>
        <v>0</v>
      </c>
      <c r="J124" s="71">
        <f t="shared" si="52"/>
        <v>0</v>
      </c>
      <c r="K124" s="71">
        <f t="shared" si="52"/>
        <v>0</v>
      </c>
      <c r="L124" s="71">
        <f t="shared" si="52"/>
        <v>0</v>
      </c>
      <c r="M124" s="71">
        <f t="shared" si="52"/>
        <v>0</v>
      </c>
      <c r="N124" s="71">
        <f t="shared" si="52"/>
        <v>0</v>
      </c>
      <c r="O124" s="71">
        <f t="shared" si="52"/>
        <v>0</v>
      </c>
      <c r="P124" s="71">
        <f t="shared" si="52"/>
        <v>0</v>
      </c>
      <c r="Q124" s="71">
        <f t="shared" si="52"/>
        <v>0</v>
      </c>
      <c r="R124" s="71">
        <f t="shared" si="52"/>
        <v>0</v>
      </c>
      <c r="S124" s="69" t="str">
        <f t="shared" si="34"/>
        <v>0</v>
      </c>
      <c r="T124" s="70" t="str">
        <f t="shared" si="35"/>
        <v>0</v>
      </c>
      <c r="U124" s="69" t="str">
        <f t="shared" si="36"/>
        <v>0</v>
      </c>
      <c r="V124" s="69" t="str">
        <f t="shared" si="37"/>
        <v>0</v>
      </c>
      <c r="W124" s="69" t="str">
        <f t="shared" si="38"/>
        <v>0</v>
      </c>
      <c r="X124" s="69" t="str">
        <f t="shared" si="39"/>
        <v>0</v>
      </c>
      <c r="Y124" s="69" t="str">
        <f t="shared" si="40"/>
        <v>0</v>
      </c>
      <c r="Z124" s="69" t="str">
        <f t="shared" si="41"/>
        <v>0</v>
      </c>
      <c r="AA124" s="69" t="str">
        <f t="shared" si="42"/>
        <v>0</v>
      </c>
      <c r="AB124" s="69" t="str">
        <f t="shared" si="43"/>
        <v>0</v>
      </c>
      <c r="AC124" s="69" t="str">
        <f t="shared" si="44"/>
        <v>0</v>
      </c>
      <c r="AD124" s="69" t="str">
        <f t="shared" si="45"/>
        <v>0</v>
      </c>
      <c r="AE124" s="127"/>
      <c r="AF124" s="127"/>
    </row>
    <row r="125" spans="1:32" s="38" customFormat="1" ht="15">
      <c r="A125" s="13" t="s">
        <v>2</v>
      </c>
      <c r="B125" s="18"/>
      <c r="C125" s="111" t="s">
        <v>266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9" t="str">
        <f t="shared" si="34"/>
        <v>0</v>
      </c>
      <c r="T125" s="70" t="str">
        <f t="shared" si="35"/>
        <v>0</v>
      </c>
      <c r="U125" s="69" t="str">
        <f t="shared" si="36"/>
        <v>0</v>
      </c>
      <c r="V125" s="69" t="str">
        <f t="shared" si="37"/>
        <v>0</v>
      </c>
      <c r="W125" s="69" t="str">
        <f t="shared" si="38"/>
        <v>0</v>
      </c>
      <c r="X125" s="69" t="str">
        <f t="shared" si="39"/>
        <v>0</v>
      </c>
      <c r="Y125" s="69" t="str">
        <f t="shared" si="40"/>
        <v>0</v>
      </c>
      <c r="Z125" s="69" t="str">
        <f t="shared" si="41"/>
        <v>0</v>
      </c>
      <c r="AA125" s="69" t="str">
        <f t="shared" si="42"/>
        <v>0</v>
      </c>
      <c r="AB125" s="69" t="str">
        <f t="shared" si="43"/>
        <v>0</v>
      </c>
      <c r="AC125" s="69" t="str">
        <f t="shared" si="44"/>
        <v>0</v>
      </c>
      <c r="AD125" s="69" t="str">
        <f t="shared" si="45"/>
        <v>0</v>
      </c>
      <c r="AE125" s="127"/>
      <c r="AF125" s="127"/>
    </row>
    <row r="126" spans="1:32" s="38" customFormat="1" ht="15">
      <c r="A126" s="13" t="s">
        <v>2</v>
      </c>
      <c r="B126" s="18"/>
      <c r="C126" s="111" t="s">
        <v>267</v>
      </c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9" t="str">
        <f aca="true" t="shared" si="53" ref="S126:S171">IF(F126=0,"0",G126/F126-1)</f>
        <v>0</v>
      </c>
      <c r="T126" s="70" t="str">
        <f aca="true" t="shared" si="54" ref="T126:T171">IF(G126=0,"0",H126/G126-1)</f>
        <v>0</v>
      </c>
      <c r="U126" s="69" t="str">
        <f aca="true" t="shared" si="55" ref="U126:U171">IF(H126=0,"0",I126/H126-1)</f>
        <v>0</v>
      </c>
      <c r="V126" s="69" t="str">
        <f aca="true" t="shared" si="56" ref="V126:AD154">IF(I126=0,"0",J126/I126-1)</f>
        <v>0</v>
      </c>
      <c r="W126" s="69" t="str">
        <f t="shared" si="56"/>
        <v>0</v>
      </c>
      <c r="X126" s="69" t="str">
        <f t="shared" si="56"/>
        <v>0</v>
      </c>
      <c r="Y126" s="69" t="str">
        <f t="shared" si="56"/>
        <v>0</v>
      </c>
      <c r="Z126" s="69" t="str">
        <f t="shared" si="56"/>
        <v>0</v>
      </c>
      <c r="AA126" s="69" t="str">
        <f t="shared" si="56"/>
        <v>0</v>
      </c>
      <c r="AB126" s="69" t="str">
        <f t="shared" si="56"/>
        <v>0</v>
      </c>
      <c r="AC126" s="69" t="str">
        <f t="shared" si="56"/>
        <v>0</v>
      </c>
      <c r="AD126" s="69" t="str">
        <f t="shared" si="56"/>
        <v>0</v>
      </c>
      <c r="AE126" s="127"/>
      <c r="AF126" s="127"/>
    </row>
    <row r="127" spans="1:32" s="38" customFormat="1" ht="15">
      <c r="A127" s="13" t="s">
        <v>2</v>
      </c>
      <c r="B127" s="13"/>
      <c r="C127" s="111" t="s">
        <v>210</v>
      </c>
      <c r="D127" s="71">
        <f>SUM(D128:D129)</f>
        <v>0</v>
      </c>
      <c r="E127" s="71">
        <f aca="true" t="shared" si="57" ref="E127:R127">SUM(E128:E129)</f>
        <v>0</v>
      </c>
      <c r="F127" s="71">
        <f t="shared" si="57"/>
        <v>0</v>
      </c>
      <c r="G127" s="71">
        <f t="shared" si="57"/>
        <v>0</v>
      </c>
      <c r="H127" s="71">
        <f t="shared" si="57"/>
        <v>0</v>
      </c>
      <c r="I127" s="71">
        <f t="shared" si="57"/>
        <v>0</v>
      </c>
      <c r="J127" s="71">
        <f t="shared" si="57"/>
        <v>0</v>
      </c>
      <c r="K127" s="71">
        <f t="shared" si="57"/>
        <v>0</v>
      </c>
      <c r="L127" s="71">
        <f t="shared" si="57"/>
        <v>0</v>
      </c>
      <c r="M127" s="71">
        <f t="shared" si="57"/>
        <v>0</v>
      </c>
      <c r="N127" s="71">
        <f t="shared" si="57"/>
        <v>0</v>
      </c>
      <c r="O127" s="71">
        <f t="shared" si="57"/>
        <v>0</v>
      </c>
      <c r="P127" s="71">
        <f t="shared" si="57"/>
        <v>0</v>
      </c>
      <c r="Q127" s="71">
        <f t="shared" si="57"/>
        <v>0</v>
      </c>
      <c r="R127" s="71">
        <f t="shared" si="57"/>
        <v>0</v>
      </c>
      <c r="S127" s="69" t="str">
        <f t="shared" si="53"/>
        <v>0</v>
      </c>
      <c r="T127" s="70" t="str">
        <f t="shared" si="54"/>
        <v>0</v>
      </c>
      <c r="U127" s="69" t="str">
        <f t="shared" si="55"/>
        <v>0</v>
      </c>
      <c r="V127" s="69" t="str">
        <f t="shared" si="56"/>
        <v>0</v>
      </c>
      <c r="W127" s="69" t="str">
        <f t="shared" si="56"/>
        <v>0</v>
      </c>
      <c r="X127" s="69" t="str">
        <f t="shared" si="56"/>
        <v>0</v>
      </c>
      <c r="Y127" s="69" t="str">
        <f t="shared" si="56"/>
        <v>0</v>
      </c>
      <c r="Z127" s="69" t="str">
        <f t="shared" si="56"/>
        <v>0</v>
      </c>
      <c r="AA127" s="69" t="str">
        <f t="shared" si="56"/>
        <v>0</v>
      </c>
      <c r="AB127" s="69" t="str">
        <f t="shared" si="56"/>
        <v>0</v>
      </c>
      <c r="AC127" s="69" t="str">
        <f t="shared" si="56"/>
        <v>0</v>
      </c>
      <c r="AD127" s="69" t="str">
        <f t="shared" si="56"/>
        <v>0</v>
      </c>
      <c r="AE127" s="127"/>
      <c r="AF127" s="127"/>
    </row>
    <row r="128" spans="1:32" s="38" customFormat="1" ht="15">
      <c r="A128" s="11" t="s">
        <v>2</v>
      </c>
      <c r="B128" s="15"/>
      <c r="C128" s="111" t="s">
        <v>266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9" t="str">
        <f t="shared" si="53"/>
        <v>0</v>
      </c>
      <c r="T128" s="70" t="str">
        <f t="shared" si="54"/>
        <v>0</v>
      </c>
      <c r="U128" s="69" t="str">
        <f t="shared" si="55"/>
        <v>0</v>
      </c>
      <c r="V128" s="69" t="str">
        <f t="shared" si="56"/>
        <v>0</v>
      </c>
      <c r="W128" s="69" t="str">
        <f t="shared" si="56"/>
        <v>0</v>
      </c>
      <c r="X128" s="69" t="str">
        <f t="shared" si="56"/>
        <v>0</v>
      </c>
      <c r="Y128" s="69" t="str">
        <f t="shared" si="56"/>
        <v>0</v>
      </c>
      <c r="Z128" s="69" t="str">
        <f t="shared" si="56"/>
        <v>0</v>
      </c>
      <c r="AA128" s="69" t="str">
        <f t="shared" si="56"/>
        <v>0</v>
      </c>
      <c r="AB128" s="69" t="str">
        <f t="shared" si="56"/>
        <v>0</v>
      </c>
      <c r="AC128" s="69" t="str">
        <f t="shared" si="56"/>
        <v>0</v>
      </c>
      <c r="AD128" s="69" t="str">
        <f t="shared" si="56"/>
        <v>0</v>
      </c>
      <c r="AE128" s="127"/>
      <c r="AF128" s="127"/>
    </row>
    <row r="129" spans="1:32" s="38" customFormat="1" ht="15">
      <c r="A129" s="11" t="s">
        <v>2</v>
      </c>
      <c r="B129" s="15"/>
      <c r="C129" s="111" t="s">
        <v>267</v>
      </c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9" t="str">
        <f t="shared" si="53"/>
        <v>0</v>
      </c>
      <c r="T129" s="70" t="str">
        <f t="shared" si="54"/>
        <v>0</v>
      </c>
      <c r="U129" s="69" t="str">
        <f t="shared" si="55"/>
        <v>0</v>
      </c>
      <c r="V129" s="69" t="str">
        <f t="shared" si="56"/>
        <v>0</v>
      </c>
      <c r="W129" s="69" t="str">
        <f t="shared" si="56"/>
        <v>0</v>
      </c>
      <c r="X129" s="69" t="str">
        <f t="shared" si="56"/>
        <v>0</v>
      </c>
      <c r="Y129" s="69" t="str">
        <f t="shared" si="56"/>
        <v>0</v>
      </c>
      <c r="Z129" s="69" t="str">
        <f t="shared" si="56"/>
        <v>0</v>
      </c>
      <c r="AA129" s="69" t="str">
        <f t="shared" si="56"/>
        <v>0</v>
      </c>
      <c r="AB129" s="69" t="str">
        <f t="shared" si="56"/>
        <v>0</v>
      </c>
      <c r="AC129" s="69" t="str">
        <f t="shared" si="56"/>
        <v>0</v>
      </c>
      <c r="AD129" s="69" t="str">
        <f t="shared" si="56"/>
        <v>0</v>
      </c>
      <c r="AE129" s="127"/>
      <c r="AF129" s="127"/>
    </row>
    <row r="130" spans="1:32" s="38" customFormat="1" ht="15">
      <c r="A130" s="13" t="s">
        <v>2</v>
      </c>
      <c r="B130" s="13"/>
      <c r="C130" s="111" t="s">
        <v>211</v>
      </c>
      <c r="D130" s="71">
        <f>SUM(D131:D132)</f>
        <v>0</v>
      </c>
      <c r="E130" s="71">
        <f aca="true" t="shared" si="58" ref="E130:R130">SUM(E131:E132)</f>
        <v>0</v>
      </c>
      <c r="F130" s="71">
        <f t="shared" si="58"/>
        <v>0</v>
      </c>
      <c r="G130" s="71">
        <f t="shared" si="58"/>
        <v>0</v>
      </c>
      <c r="H130" s="71">
        <f t="shared" si="58"/>
        <v>0</v>
      </c>
      <c r="I130" s="71">
        <f t="shared" si="58"/>
        <v>0</v>
      </c>
      <c r="J130" s="71">
        <f t="shared" si="58"/>
        <v>0</v>
      </c>
      <c r="K130" s="71">
        <f t="shared" si="58"/>
        <v>0</v>
      </c>
      <c r="L130" s="71">
        <f t="shared" si="58"/>
        <v>0</v>
      </c>
      <c r="M130" s="71">
        <f t="shared" si="58"/>
        <v>0</v>
      </c>
      <c r="N130" s="71">
        <f t="shared" si="58"/>
        <v>0</v>
      </c>
      <c r="O130" s="71">
        <f t="shared" si="58"/>
        <v>0</v>
      </c>
      <c r="P130" s="71">
        <f t="shared" si="58"/>
        <v>0</v>
      </c>
      <c r="Q130" s="71">
        <f t="shared" si="58"/>
        <v>0</v>
      </c>
      <c r="R130" s="71">
        <f t="shared" si="58"/>
        <v>0</v>
      </c>
      <c r="S130" s="69" t="str">
        <f t="shared" si="53"/>
        <v>0</v>
      </c>
      <c r="T130" s="70" t="str">
        <f t="shared" si="54"/>
        <v>0</v>
      </c>
      <c r="U130" s="69" t="str">
        <f t="shared" si="55"/>
        <v>0</v>
      </c>
      <c r="V130" s="69" t="str">
        <f t="shared" si="56"/>
        <v>0</v>
      </c>
      <c r="W130" s="69" t="str">
        <f t="shared" si="56"/>
        <v>0</v>
      </c>
      <c r="X130" s="69" t="str">
        <f t="shared" si="56"/>
        <v>0</v>
      </c>
      <c r="Y130" s="69" t="str">
        <f t="shared" si="56"/>
        <v>0</v>
      </c>
      <c r="Z130" s="69" t="str">
        <f t="shared" si="56"/>
        <v>0</v>
      </c>
      <c r="AA130" s="69" t="str">
        <f t="shared" si="56"/>
        <v>0</v>
      </c>
      <c r="AB130" s="69" t="str">
        <f t="shared" si="56"/>
        <v>0</v>
      </c>
      <c r="AC130" s="69" t="str">
        <f t="shared" si="56"/>
        <v>0</v>
      </c>
      <c r="AD130" s="69" t="str">
        <f t="shared" si="56"/>
        <v>0</v>
      </c>
      <c r="AE130" s="127"/>
      <c r="AF130" s="127"/>
    </row>
    <row r="131" spans="1:32" s="38" customFormat="1" ht="15">
      <c r="A131" s="11" t="s">
        <v>2</v>
      </c>
      <c r="B131" s="15"/>
      <c r="C131" s="111" t="s">
        <v>212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9" t="str">
        <f t="shared" si="53"/>
        <v>0</v>
      </c>
      <c r="T131" s="70" t="str">
        <f t="shared" si="54"/>
        <v>0</v>
      </c>
      <c r="U131" s="69" t="str">
        <f t="shared" si="55"/>
        <v>0</v>
      </c>
      <c r="V131" s="69" t="str">
        <f t="shared" si="56"/>
        <v>0</v>
      </c>
      <c r="W131" s="69" t="str">
        <f t="shared" si="56"/>
        <v>0</v>
      </c>
      <c r="X131" s="69" t="str">
        <f t="shared" si="56"/>
        <v>0</v>
      </c>
      <c r="Y131" s="69" t="str">
        <f t="shared" si="56"/>
        <v>0</v>
      </c>
      <c r="Z131" s="69" t="str">
        <f t="shared" si="56"/>
        <v>0</v>
      </c>
      <c r="AA131" s="69" t="str">
        <f t="shared" si="56"/>
        <v>0</v>
      </c>
      <c r="AB131" s="69" t="str">
        <f t="shared" si="56"/>
        <v>0</v>
      </c>
      <c r="AC131" s="69" t="str">
        <f t="shared" si="56"/>
        <v>0</v>
      </c>
      <c r="AD131" s="69" t="str">
        <f t="shared" si="56"/>
        <v>0</v>
      </c>
      <c r="AE131" s="127"/>
      <c r="AF131" s="127"/>
    </row>
    <row r="132" spans="1:32" s="38" customFormat="1" ht="30">
      <c r="A132" s="11" t="s">
        <v>2</v>
      </c>
      <c r="B132" s="15"/>
      <c r="C132" s="111" t="s">
        <v>213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9" t="str">
        <f t="shared" si="53"/>
        <v>0</v>
      </c>
      <c r="T132" s="70" t="str">
        <f t="shared" si="54"/>
        <v>0</v>
      </c>
      <c r="U132" s="69" t="str">
        <f t="shared" si="55"/>
        <v>0</v>
      </c>
      <c r="V132" s="69" t="str">
        <f t="shared" si="56"/>
        <v>0</v>
      </c>
      <c r="W132" s="69" t="str">
        <f t="shared" si="56"/>
        <v>0</v>
      </c>
      <c r="X132" s="69" t="str">
        <f t="shared" si="56"/>
        <v>0</v>
      </c>
      <c r="Y132" s="69" t="str">
        <f t="shared" si="56"/>
        <v>0</v>
      </c>
      <c r="Z132" s="69" t="str">
        <f t="shared" si="56"/>
        <v>0</v>
      </c>
      <c r="AA132" s="69" t="str">
        <f t="shared" si="56"/>
        <v>0</v>
      </c>
      <c r="AB132" s="69" t="str">
        <f t="shared" si="56"/>
        <v>0</v>
      </c>
      <c r="AC132" s="69" t="str">
        <f t="shared" si="56"/>
        <v>0</v>
      </c>
      <c r="AD132" s="69" t="str">
        <f t="shared" si="56"/>
        <v>0</v>
      </c>
      <c r="AE132" s="127"/>
      <c r="AF132" s="127"/>
    </row>
    <row r="133" spans="1:32" s="37" customFormat="1" ht="15.75">
      <c r="A133" s="11" t="s">
        <v>2</v>
      </c>
      <c r="B133" s="12"/>
      <c r="C133" s="110" t="s">
        <v>214</v>
      </c>
      <c r="D133" s="76">
        <f>+D134+D137+D140+D143+D146+D147</f>
        <v>0</v>
      </c>
      <c r="E133" s="76">
        <f aca="true" t="shared" si="59" ref="E133:R133">+E134+E137+E140+E143+E146+E147</f>
        <v>0</v>
      </c>
      <c r="F133" s="76">
        <f t="shared" si="59"/>
        <v>0</v>
      </c>
      <c r="G133" s="76">
        <f t="shared" si="59"/>
        <v>0</v>
      </c>
      <c r="H133" s="76">
        <f t="shared" si="59"/>
        <v>0</v>
      </c>
      <c r="I133" s="76">
        <f t="shared" si="59"/>
        <v>0</v>
      </c>
      <c r="J133" s="76">
        <f t="shared" si="59"/>
        <v>0</v>
      </c>
      <c r="K133" s="76">
        <f t="shared" si="59"/>
        <v>0</v>
      </c>
      <c r="L133" s="76">
        <f t="shared" si="59"/>
        <v>0</v>
      </c>
      <c r="M133" s="76">
        <f t="shared" si="59"/>
        <v>0</v>
      </c>
      <c r="N133" s="76">
        <f t="shared" si="59"/>
        <v>0</v>
      </c>
      <c r="O133" s="76">
        <f t="shared" si="59"/>
        <v>0</v>
      </c>
      <c r="P133" s="76">
        <f t="shared" si="59"/>
        <v>0</v>
      </c>
      <c r="Q133" s="76">
        <f t="shared" si="59"/>
        <v>0</v>
      </c>
      <c r="R133" s="76">
        <f t="shared" si="59"/>
        <v>0</v>
      </c>
      <c r="S133" s="69" t="str">
        <f t="shared" si="53"/>
        <v>0</v>
      </c>
      <c r="T133" s="70" t="str">
        <f t="shared" si="54"/>
        <v>0</v>
      </c>
      <c r="U133" s="69" t="str">
        <f t="shared" si="55"/>
        <v>0</v>
      </c>
      <c r="V133" s="69" t="str">
        <f t="shared" si="56"/>
        <v>0</v>
      </c>
      <c r="W133" s="69" t="str">
        <f t="shared" si="56"/>
        <v>0</v>
      </c>
      <c r="X133" s="69" t="str">
        <f t="shared" si="56"/>
        <v>0</v>
      </c>
      <c r="Y133" s="69" t="str">
        <f t="shared" si="56"/>
        <v>0</v>
      </c>
      <c r="Z133" s="69" t="str">
        <f t="shared" si="56"/>
        <v>0</v>
      </c>
      <c r="AA133" s="69" t="str">
        <f t="shared" si="56"/>
        <v>0</v>
      </c>
      <c r="AB133" s="69" t="str">
        <f t="shared" si="56"/>
        <v>0</v>
      </c>
      <c r="AC133" s="69" t="str">
        <f t="shared" si="56"/>
        <v>0</v>
      </c>
      <c r="AD133" s="69" t="str">
        <f t="shared" si="56"/>
        <v>0</v>
      </c>
      <c r="AE133" s="127"/>
      <c r="AF133" s="127"/>
    </row>
    <row r="134" spans="1:32" s="38" customFormat="1" ht="15">
      <c r="A134" s="13" t="s">
        <v>2</v>
      </c>
      <c r="B134" s="13"/>
      <c r="C134" s="111" t="s">
        <v>215</v>
      </c>
      <c r="D134" s="71">
        <f>SUM(D135:D136)</f>
        <v>0</v>
      </c>
      <c r="E134" s="71">
        <f aca="true" t="shared" si="60" ref="E134:R134">SUM(E135:E136)</f>
        <v>0</v>
      </c>
      <c r="F134" s="71">
        <f t="shared" si="60"/>
        <v>0</v>
      </c>
      <c r="G134" s="71">
        <f t="shared" si="60"/>
        <v>0</v>
      </c>
      <c r="H134" s="71">
        <f t="shared" si="60"/>
        <v>0</v>
      </c>
      <c r="I134" s="71">
        <f t="shared" si="60"/>
        <v>0</v>
      </c>
      <c r="J134" s="71">
        <f t="shared" si="60"/>
        <v>0</v>
      </c>
      <c r="K134" s="71">
        <f t="shared" si="60"/>
        <v>0</v>
      </c>
      <c r="L134" s="71">
        <f t="shared" si="60"/>
        <v>0</v>
      </c>
      <c r="M134" s="71">
        <f t="shared" si="60"/>
        <v>0</v>
      </c>
      <c r="N134" s="71">
        <f t="shared" si="60"/>
        <v>0</v>
      </c>
      <c r="O134" s="71">
        <f t="shared" si="60"/>
        <v>0</v>
      </c>
      <c r="P134" s="71">
        <f t="shared" si="60"/>
        <v>0</v>
      </c>
      <c r="Q134" s="71">
        <f t="shared" si="60"/>
        <v>0</v>
      </c>
      <c r="R134" s="71">
        <f t="shared" si="60"/>
        <v>0</v>
      </c>
      <c r="S134" s="69" t="str">
        <f t="shared" si="53"/>
        <v>0</v>
      </c>
      <c r="T134" s="70" t="str">
        <f t="shared" si="54"/>
        <v>0</v>
      </c>
      <c r="U134" s="69" t="str">
        <f t="shared" si="55"/>
        <v>0</v>
      </c>
      <c r="V134" s="69" t="str">
        <f t="shared" si="56"/>
        <v>0</v>
      </c>
      <c r="W134" s="69" t="str">
        <f t="shared" si="56"/>
        <v>0</v>
      </c>
      <c r="X134" s="69" t="str">
        <f t="shared" si="56"/>
        <v>0</v>
      </c>
      <c r="Y134" s="69" t="str">
        <f t="shared" si="56"/>
        <v>0</v>
      </c>
      <c r="Z134" s="69" t="str">
        <f t="shared" si="56"/>
        <v>0</v>
      </c>
      <c r="AA134" s="69" t="str">
        <f t="shared" si="56"/>
        <v>0</v>
      </c>
      <c r="AB134" s="69" t="str">
        <f t="shared" si="56"/>
        <v>0</v>
      </c>
      <c r="AC134" s="69" t="str">
        <f t="shared" si="56"/>
        <v>0</v>
      </c>
      <c r="AD134" s="69" t="str">
        <f t="shared" si="56"/>
        <v>0</v>
      </c>
      <c r="AE134" s="127"/>
      <c r="AF134" s="127"/>
    </row>
    <row r="135" spans="1:32" s="38" customFormat="1" ht="15">
      <c r="A135" s="13" t="s">
        <v>2</v>
      </c>
      <c r="B135" s="18"/>
      <c r="C135" s="111" t="s">
        <v>268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9" t="str">
        <f t="shared" si="53"/>
        <v>0</v>
      </c>
      <c r="T135" s="70" t="str">
        <f t="shared" si="54"/>
        <v>0</v>
      </c>
      <c r="U135" s="69" t="str">
        <f t="shared" si="55"/>
        <v>0</v>
      </c>
      <c r="V135" s="69" t="str">
        <f t="shared" si="56"/>
        <v>0</v>
      </c>
      <c r="W135" s="69" t="str">
        <f t="shared" si="56"/>
        <v>0</v>
      </c>
      <c r="X135" s="69" t="str">
        <f t="shared" si="56"/>
        <v>0</v>
      </c>
      <c r="Y135" s="69" t="str">
        <f t="shared" si="56"/>
        <v>0</v>
      </c>
      <c r="Z135" s="69" t="str">
        <f t="shared" si="56"/>
        <v>0</v>
      </c>
      <c r="AA135" s="69" t="str">
        <f t="shared" si="56"/>
        <v>0</v>
      </c>
      <c r="AB135" s="69" t="str">
        <f t="shared" si="56"/>
        <v>0</v>
      </c>
      <c r="AC135" s="69" t="str">
        <f t="shared" si="56"/>
        <v>0</v>
      </c>
      <c r="AD135" s="69" t="str">
        <f t="shared" si="56"/>
        <v>0</v>
      </c>
      <c r="AE135" s="127"/>
      <c r="AF135" s="127"/>
    </row>
    <row r="136" spans="1:32" s="38" customFormat="1" ht="15">
      <c r="A136" s="13" t="s">
        <v>2</v>
      </c>
      <c r="B136" s="18"/>
      <c r="C136" s="111" t="s">
        <v>269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9" t="str">
        <f t="shared" si="53"/>
        <v>0</v>
      </c>
      <c r="T136" s="70" t="str">
        <f t="shared" si="54"/>
        <v>0</v>
      </c>
      <c r="U136" s="69" t="str">
        <f t="shared" si="55"/>
        <v>0</v>
      </c>
      <c r="V136" s="69" t="str">
        <f t="shared" si="56"/>
        <v>0</v>
      </c>
      <c r="W136" s="69" t="str">
        <f t="shared" si="56"/>
        <v>0</v>
      </c>
      <c r="X136" s="69" t="str">
        <f t="shared" si="56"/>
        <v>0</v>
      </c>
      <c r="Y136" s="69" t="str">
        <f t="shared" si="56"/>
        <v>0</v>
      </c>
      <c r="Z136" s="69" t="str">
        <f t="shared" si="56"/>
        <v>0</v>
      </c>
      <c r="AA136" s="69" t="str">
        <f t="shared" si="56"/>
        <v>0</v>
      </c>
      <c r="AB136" s="69" t="str">
        <f t="shared" si="56"/>
        <v>0</v>
      </c>
      <c r="AC136" s="69" t="str">
        <f t="shared" si="56"/>
        <v>0</v>
      </c>
      <c r="AD136" s="69" t="str">
        <f t="shared" si="56"/>
        <v>0</v>
      </c>
      <c r="AE136" s="127"/>
      <c r="AF136" s="127"/>
    </row>
    <row r="137" spans="1:32" s="38" customFormat="1" ht="15">
      <c r="A137" s="13" t="s">
        <v>2</v>
      </c>
      <c r="B137" s="13"/>
      <c r="C137" s="111" t="s">
        <v>216</v>
      </c>
      <c r="D137" s="71">
        <f aca="true" t="shared" si="61" ref="D137:I137">SUM(D138:D139)</f>
        <v>0</v>
      </c>
      <c r="E137" s="71">
        <f t="shared" si="61"/>
        <v>0</v>
      </c>
      <c r="F137" s="71">
        <f t="shared" si="61"/>
        <v>0</v>
      </c>
      <c r="G137" s="71">
        <f t="shared" si="61"/>
        <v>0</v>
      </c>
      <c r="H137" s="71">
        <f t="shared" si="61"/>
        <v>0</v>
      </c>
      <c r="I137" s="71">
        <f t="shared" si="61"/>
        <v>0</v>
      </c>
      <c r="J137" s="71">
        <f>SUM(J138:J139)</f>
        <v>0</v>
      </c>
      <c r="K137" s="71">
        <f aca="true" t="shared" si="62" ref="K137:R137">SUM(K138:K139)</f>
        <v>0</v>
      </c>
      <c r="L137" s="71">
        <f t="shared" si="62"/>
        <v>0</v>
      </c>
      <c r="M137" s="71">
        <f t="shared" si="62"/>
        <v>0</v>
      </c>
      <c r="N137" s="71">
        <f t="shared" si="62"/>
        <v>0</v>
      </c>
      <c r="O137" s="71">
        <f t="shared" si="62"/>
        <v>0</v>
      </c>
      <c r="P137" s="71">
        <f t="shared" si="62"/>
        <v>0</v>
      </c>
      <c r="Q137" s="71">
        <f t="shared" si="62"/>
        <v>0</v>
      </c>
      <c r="R137" s="71">
        <f t="shared" si="62"/>
        <v>0</v>
      </c>
      <c r="S137" s="69" t="str">
        <f t="shared" si="53"/>
        <v>0</v>
      </c>
      <c r="T137" s="70" t="str">
        <f t="shared" si="54"/>
        <v>0</v>
      </c>
      <c r="U137" s="69" t="str">
        <f t="shared" si="55"/>
        <v>0</v>
      </c>
      <c r="V137" s="69" t="str">
        <f t="shared" si="56"/>
        <v>0</v>
      </c>
      <c r="W137" s="69" t="str">
        <f t="shared" si="56"/>
        <v>0</v>
      </c>
      <c r="X137" s="69" t="str">
        <f t="shared" si="56"/>
        <v>0</v>
      </c>
      <c r="Y137" s="69" t="str">
        <f t="shared" si="56"/>
        <v>0</v>
      </c>
      <c r="Z137" s="69" t="str">
        <f t="shared" si="56"/>
        <v>0</v>
      </c>
      <c r="AA137" s="69" t="str">
        <f t="shared" si="56"/>
        <v>0</v>
      </c>
      <c r="AB137" s="69" t="str">
        <f t="shared" si="56"/>
        <v>0</v>
      </c>
      <c r="AC137" s="69" t="str">
        <f t="shared" si="56"/>
        <v>0</v>
      </c>
      <c r="AD137" s="69" t="str">
        <f t="shared" si="56"/>
        <v>0</v>
      </c>
      <c r="AE137" s="127"/>
      <c r="AF137" s="127"/>
    </row>
    <row r="138" spans="1:32" s="38" customFormat="1" ht="15">
      <c r="A138" s="13" t="s">
        <v>2</v>
      </c>
      <c r="B138" s="18"/>
      <c r="C138" s="111" t="s">
        <v>270</v>
      </c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9" t="str">
        <f t="shared" si="53"/>
        <v>0</v>
      </c>
      <c r="T138" s="70" t="str">
        <f t="shared" si="54"/>
        <v>0</v>
      </c>
      <c r="U138" s="69" t="str">
        <f t="shared" si="55"/>
        <v>0</v>
      </c>
      <c r="V138" s="69" t="str">
        <f t="shared" si="56"/>
        <v>0</v>
      </c>
      <c r="W138" s="69" t="str">
        <f t="shared" si="56"/>
        <v>0</v>
      </c>
      <c r="X138" s="69" t="str">
        <f t="shared" si="56"/>
        <v>0</v>
      </c>
      <c r="Y138" s="69" t="str">
        <f t="shared" si="56"/>
        <v>0</v>
      </c>
      <c r="Z138" s="69" t="str">
        <f t="shared" si="56"/>
        <v>0</v>
      </c>
      <c r="AA138" s="69" t="str">
        <f t="shared" si="56"/>
        <v>0</v>
      </c>
      <c r="AB138" s="69" t="str">
        <f t="shared" si="56"/>
        <v>0</v>
      </c>
      <c r="AC138" s="69" t="str">
        <f t="shared" si="56"/>
        <v>0</v>
      </c>
      <c r="AD138" s="69" t="str">
        <f t="shared" si="56"/>
        <v>0</v>
      </c>
      <c r="AE138" s="127"/>
      <c r="AF138" s="127"/>
    </row>
    <row r="139" spans="1:32" s="38" customFormat="1" ht="15">
      <c r="A139" s="13" t="s">
        <v>2</v>
      </c>
      <c r="B139" s="18"/>
      <c r="C139" s="111" t="s">
        <v>271</v>
      </c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9" t="str">
        <f t="shared" si="53"/>
        <v>0</v>
      </c>
      <c r="T139" s="70" t="str">
        <f t="shared" si="54"/>
        <v>0</v>
      </c>
      <c r="U139" s="69" t="str">
        <f t="shared" si="55"/>
        <v>0</v>
      </c>
      <c r="V139" s="69" t="str">
        <f t="shared" si="56"/>
        <v>0</v>
      </c>
      <c r="W139" s="69" t="str">
        <f t="shared" si="56"/>
        <v>0</v>
      </c>
      <c r="X139" s="69" t="str">
        <f t="shared" si="56"/>
        <v>0</v>
      </c>
      <c r="Y139" s="69" t="str">
        <f t="shared" si="56"/>
        <v>0</v>
      </c>
      <c r="Z139" s="69" t="str">
        <f t="shared" si="56"/>
        <v>0</v>
      </c>
      <c r="AA139" s="69" t="str">
        <f t="shared" si="56"/>
        <v>0</v>
      </c>
      <c r="AB139" s="69" t="str">
        <f t="shared" si="56"/>
        <v>0</v>
      </c>
      <c r="AC139" s="69" t="str">
        <f t="shared" si="56"/>
        <v>0</v>
      </c>
      <c r="AD139" s="69" t="str">
        <f t="shared" si="56"/>
        <v>0</v>
      </c>
      <c r="AE139" s="127"/>
      <c r="AF139" s="127"/>
    </row>
    <row r="140" spans="1:32" s="38" customFormat="1" ht="15">
      <c r="A140" s="13" t="s">
        <v>2</v>
      </c>
      <c r="B140" s="13"/>
      <c r="C140" s="111" t="s">
        <v>217</v>
      </c>
      <c r="D140" s="71">
        <f>SUM(D141:D142)</f>
        <v>0</v>
      </c>
      <c r="E140" s="71">
        <f aca="true" t="shared" si="63" ref="E140:R140">SUM(E141:E142)</f>
        <v>0</v>
      </c>
      <c r="F140" s="71">
        <f t="shared" si="63"/>
        <v>0</v>
      </c>
      <c r="G140" s="71">
        <f t="shared" si="63"/>
        <v>0</v>
      </c>
      <c r="H140" s="71">
        <f t="shared" si="63"/>
        <v>0</v>
      </c>
      <c r="I140" s="71">
        <f t="shared" si="63"/>
        <v>0</v>
      </c>
      <c r="J140" s="71">
        <f t="shared" si="63"/>
        <v>0</v>
      </c>
      <c r="K140" s="71">
        <f t="shared" si="63"/>
        <v>0</v>
      </c>
      <c r="L140" s="71">
        <f t="shared" si="63"/>
        <v>0</v>
      </c>
      <c r="M140" s="71">
        <f t="shared" si="63"/>
        <v>0</v>
      </c>
      <c r="N140" s="71">
        <f t="shared" si="63"/>
        <v>0</v>
      </c>
      <c r="O140" s="71">
        <f t="shared" si="63"/>
        <v>0</v>
      </c>
      <c r="P140" s="71">
        <f t="shared" si="63"/>
        <v>0</v>
      </c>
      <c r="Q140" s="71">
        <f t="shared" si="63"/>
        <v>0</v>
      </c>
      <c r="R140" s="71">
        <f t="shared" si="63"/>
        <v>0</v>
      </c>
      <c r="S140" s="69" t="str">
        <f t="shared" si="53"/>
        <v>0</v>
      </c>
      <c r="T140" s="70" t="str">
        <f t="shared" si="54"/>
        <v>0</v>
      </c>
      <c r="U140" s="69" t="str">
        <f t="shared" si="55"/>
        <v>0</v>
      </c>
      <c r="V140" s="69" t="str">
        <f t="shared" si="56"/>
        <v>0</v>
      </c>
      <c r="W140" s="69" t="str">
        <f t="shared" si="56"/>
        <v>0</v>
      </c>
      <c r="X140" s="69" t="str">
        <f t="shared" si="56"/>
        <v>0</v>
      </c>
      <c r="Y140" s="69" t="str">
        <f t="shared" si="56"/>
        <v>0</v>
      </c>
      <c r="Z140" s="69" t="str">
        <f t="shared" si="56"/>
        <v>0</v>
      </c>
      <c r="AA140" s="69" t="str">
        <f t="shared" si="56"/>
        <v>0</v>
      </c>
      <c r="AB140" s="69" t="str">
        <f t="shared" si="56"/>
        <v>0</v>
      </c>
      <c r="AC140" s="69" t="str">
        <f t="shared" si="56"/>
        <v>0</v>
      </c>
      <c r="AD140" s="69" t="str">
        <f t="shared" si="56"/>
        <v>0</v>
      </c>
      <c r="AE140" s="127"/>
      <c r="AF140" s="127"/>
    </row>
    <row r="141" spans="1:32" s="38" customFormat="1" ht="15">
      <c r="A141" s="13" t="s">
        <v>2</v>
      </c>
      <c r="B141" s="18"/>
      <c r="C141" s="111" t="s">
        <v>272</v>
      </c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9" t="str">
        <f t="shared" si="53"/>
        <v>0</v>
      </c>
      <c r="T141" s="70" t="str">
        <f t="shared" si="54"/>
        <v>0</v>
      </c>
      <c r="U141" s="69" t="str">
        <f t="shared" si="55"/>
        <v>0</v>
      </c>
      <c r="V141" s="69" t="str">
        <f t="shared" si="56"/>
        <v>0</v>
      </c>
      <c r="W141" s="69" t="str">
        <f t="shared" si="56"/>
        <v>0</v>
      </c>
      <c r="X141" s="69" t="str">
        <f t="shared" si="56"/>
        <v>0</v>
      </c>
      <c r="Y141" s="69" t="str">
        <f t="shared" si="56"/>
        <v>0</v>
      </c>
      <c r="Z141" s="69" t="str">
        <f t="shared" si="56"/>
        <v>0</v>
      </c>
      <c r="AA141" s="69" t="str">
        <f t="shared" si="56"/>
        <v>0</v>
      </c>
      <c r="AB141" s="69" t="str">
        <f t="shared" si="56"/>
        <v>0</v>
      </c>
      <c r="AC141" s="69" t="str">
        <f t="shared" si="56"/>
        <v>0</v>
      </c>
      <c r="AD141" s="69" t="str">
        <f t="shared" si="56"/>
        <v>0</v>
      </c>
      <c r="AE141" s="127"/>
      <c r="AF141" s="127"/>
    </row>
    <row r="142" spans="1:32" s="38" customFormat="1" ht="15">
      <c r="A142" s="13" t="s">
        <v>2</v>
      </c>
      <c r="B142" s="18"/>
      <c r="C142" s="111" t="s">
        <v>273</v>
      </c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9" t="str">
        <f t="shared" si="53"/>
        <v>0</v>
      </c>
      <c r="T142" s="70" t="str">
        <f t="shared" si="54"/>
        <v>0</v>
      </c>
      <c r="U142" s="69" t="str">
        <f t="shared" si="55"/>
        <v>0</v>
      </c>
      <c r="V142" s="69" t="str">
        <f t="shared" si="56"/>
        <v>0</v>
      </c>
      <c r="W142" s="69" t="str">
        <f t="shared" si="56"/>
        <v>0</v>
      </c>
      <c r="X142" s="69" t="str">
        <f t="shared" si="56"/>
        <v>0</v>
      </c>
      <c r="Y142" s="69" t="str">
        <f t="shared" si="56"/>
        <v>0</v>
      </c>
      <c r="Z142" s="69" t="str">
        <f t="shared" si="56"/>
        <v>0</v>
      </c>
      <c r="AA142" s="69" t="str">
        <f t="shared" si="56"/>
        <v>0</v>
      </c>
      <c r="AB142" s="69" t="str">
        <f t="shared" si="56"/>
        <v>0</v>
      </c>
      <c r="AC142" s="69" t="str">
        <f t="shared" si="56"/>
        <v>0</v>
      </c>
      <c r="AD142" s="69" t="str">
        <f t="shared" si="56"/>
        <v>0</v>
      </c>
      <c r="AE142" s="127"/>
      <c r="AF142" s="127"/>
    </row>
    <row r="143" spans="1:32" s="38" customFormat="1" ht="15">
      <c r="A143" s="13" t="s">
        <v>2</v>
      </c>
      <c r="B143" s="13"/>
      <c r="C143" s="111" t="s">
        <v>218</v>
      </c>
      <c r="D143" s="71">
        <f>SUM(D144:D145)</f>
        <v>0</v>
      </c>
      <c r="E143" s="71">
        <f aca="true" t="shared" si="64" ref="E143:R143">SUM(E144:E145)</f>
        <v>0</v>
      </c>
      <c r="F143" s="71">
        <f t="shared" si="64"/>
        <v>0</v>
      </c>
      <c r="G143" s="71">
        <f t="shared" si="64"/>
        <v>0</v>
      </c>
      <c r="H143" s="71">
        <f t="shared" si="64"/>
        <v>0</v>
      </c>
      <c r="I143" s="71">
        <f t="shared" si="64"/>
        <v>0</v>
      </c>
      <c r="J143" s="71">
        <f t="shared" si="64"/>
        <v>0</v>
      </c>
      <c r="K143" s="71">
        <f t="shared" si="64"/>
        <v>0</v>
      </c>
      <c r="L143" s="71">
        <f t="shared" si="64"/>
        <v>0</v>
      </c>
      <c r="M143" s="71">
        <f t="shared" si="64"/>
        <v>0</v>
      </c>
      <c r="N143" s="71">
        <f t="shared" si="64"/>
        <v>0</v>
      </c>
      <c r="O143" s="71">
        <f t="shared" si="64"/>
        <v>0</v>
      </c>
      <c r="P143" s="71">
        <f t="shared" si="64"/>
        <v>0</v>
      </c>
      <c r="Q143" s="71">
        <f t="shared" si="64"/>
        <v>0</v>
      </c>
      <c r="R143" s="71">
        <f t="shared" si="64"/>
        <v>0</v>
      </c>
      <c r="S143" s="69" t="str">
        <f t="shared" si="53"/>
        <v>0</v>
      </c>
      <c r="T143" s="70" t="str">
        <f t="shared" si="54"/>
        <v>0</v>
      </c>
      <c r="U143" s="69" t="str">
        <f t="shared" si="55"/>
        <v>0</v>
      </c>
      <c r="V143" s="69" t="str">
        <f t="shared" si="56"/>
        <v>0</v>
      </c>
      <c r="W143" s="69" t="str">
        <f t="shared" si="56"/>
        <v>0</v>
      </c>
      <c r="X143" s="69" t="str">
        <f t="shared" si="56"/>
        <v>0</v>
      </c>
      <c r="Y143" s="69" t="str">
        <f t="shared" si="56"/>
        <v>0</v>
      </c>
      <c r="Z143" s="69" t="str">
        <f t="shared" si="56"/>
        <v>0</v>
      </c>
      <c r="AA143" s="69" t="str">
        <f t="shared" si="56"/>
        <v>0</v>
      </c>
      <c r="AB143" s="69" t="str">
        <f t="shared" si="56"/>
        <v>0</v>
      </c>
      <c r="AC143" s="69" t="str">
        <f t="shared" si="56"/>
        <v>0</v>
      </c>
      <c r="AD143" s="69" t="str">
        <f t="shared" si="56"/>
        <v>0</v>
      </c>
      <c r="AE143" s="127"/>
      <c r="AF143" s="127"/>
    </row>
    <row r="144" spans="1:32" s="38" customFormat="1" ht="15">
      <c r="A144" s="11" t="s">
        <v>2</v>
      </c>
      <c r="B144" s="15"/>
      <c r="C144" s="111" t="s">
        <v>272</v>
      </c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9" t="str">
        <f t="shared" si="53"/>
        <v>0</v>
      </c>
      <c r="T144" s="70" t="str">
        <f t="shared" si="54"/>
        <v>0</v>
      </c>
      <c r="U144" s="69" t="str">
        <f t="shared" si="55"/>
        <v>0</v>
      </c>
      <c r="V144" s="69" t="str">
        <f t="shared" si="56"/>
        <v>0</v>
      </c>
      <c r="W144" s="69" t="str">
        <f t="shared" si="56"/>
        <v>0</v>
      </c>
      <c r="X144" s="69" t="str">
        <f t="shared" si="56"/>
        <v>0</v>
      </c>
      <c r="Y144" s="69" t="str">
        <f t="shared" si="56"/>
        <v>0</v>
      </c>
      <c r="Z144" s="69" t="str">
        <f t="shared" si="56"/>
        <v>0</v>
      </c>
      <c r="AA144" s="69" t="str">
        <f t="shared" si="56"/>
        <v>0</v>
      </c>
      <c r="AB144" s="69" t="str">
        <f t="shared" si="56"/>
        <v>0</v>
      </c>
      <c r="AC144" s="69" t="str">
        <f t="shared" si="56"/>
        <v>0</v>
      </c>
      <c r="AD144" s="69" t="str">
        <f t="shared" si="56"/>
        <v>0</v>
      </c>
      <c r="AE144" s="127"/>
      <c r="AF144" s="127"/>
    </row>
    <row r="145" spans="1:32" s="38" customFormat="1" ht="15">
      <c r="A145" s="11" t="s">
        <v>2</v>
      </c>
      <c r="B145" s="15"/>
      <c r="C145" s="111" t="s">
        <v>273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9" t="str">
        <f t="shared" si="53"/>
        <v>0</v>
      </c>
      <c r="T145" s="70" t="str">
        <f t="shared" si="54"/>
        <v>0</v>
      </c>
      <c r="U145" s="69" t="str">
        <f t="shared" si="55"/>
        <v>0</v>
      </c>
      <c r="V145" s="69" t="str">
        <f t="shared" si="56"/>
        <v>0</v>
      </c>
      <c r="W145" s="69" t="str">
        <f t="shared" si="56"/>
        <v>0</v>
      </c>
      <c r="X145" s="69" t="str">
        <f t="shared" si="56"/>
        <v>0</v>
      </c>
      <c r="Y145" s="69" t="str">
        <f t="shared" si="56"/>
        <v>0</v>
      </c>
      <c r="Z145" s="69" t="str">
        <f t="shared" si="56"/>
        <v>0</v>
      </c>
      <c r="AA145" s="69" t="str">
        <f t="shared" si="56"/>
        <v>0</v>
      </c>
      <c r="AB145" s="69" t="str">
        <f t="shared" si="56"/>
        <v>0</v>
      </c>
      <c r="AC145" s="69" t="str">
        <f t="shared" si="56"/>
        <v>0</v>
      </c>
      <c r="AD145" s="69" t="str">
        <f t="shared" si="56"/>
        <v>0</v>
      </c>
      <c r="AE145" s="127"/>
      <c r="AF145" s="127"/>
    </row>
    <row r="146" spans="1:32" s="38" customFormat="1" ht="15">
      <c r="A146" s="11"/>
      <c r="B146" s="15"/>
      <c r="C146" s="111" t="s">
        <v>219</v>
      </c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9" t="str">
        <f t="shared" si="53"/>
        <v>0</v>
      </c>
      <c r="T146" s="70" t="str">
        <f t="shared" si="54"/>
        <v>0</v>
      </c>
      <c r="U146" s="69" t="str">
        <f t="shared" si="55"/>
        <v>0</v>
      </c>
      <c r="V146" s="69" t="str">
        <f t="shared" si="56"/>
        <v>0</v>
      </c>
      <c r="W146" s="69" t="str">
        <f t="shared" si="56"/>
        <v>0</v>
      </c>
      <c r="X146" s="69" t="str">
        <f t="shared" si="56"/>
        <v>0</v>
      </c>
      <c r="Y146" s="69" t="str">
        <f t="shared" si="56"/>
        <v>0</v>
      </c>
      <c r="Z146" s="69" t="str">
        <f t="shared" si="56"/>
        <v>0</v>
      </c>
      <c r="AA146" s="69" t="str">
        <f t="shared" si="56"/>
        <v>0</v>
      </c>
      <c r="AB146" s="69" t="str">
        <f t="shared" si="56"/>
        <v>0</v>
      </c>
      <c r="AC146" s="69" t="str">
        <f t="shared" si="56"/>
        <v>0</v>
      </c>
      <c r="AD146" s="69" t="str">
        <f t="shared" si="56"/>
        <v>0</v>
      </c>
      <c r="AE146" s="127"/>
      <c r="AF146" s="127"/>
    </row>
    <row r="147" spans="1:32" s="38" customFormat="1" ht="15">
      <c r="A147" s="13"/>
      <c r="B147" s="13"/>
      <c r="C147" s="111" t="s">
        <v>220</v>
      </c>
      <c r="D147" s="71">
        <f>SUM(D148:D149)</f>
        <v>0</v>
      </c>
      <c r="E147" s="71">
        <f aca="true" t="shared" si="65" ref="E147:R147">SUM(E148:E149)</f>
        <v>0</v>
      </c>
      <c r="F147" s="71">
        <f t="shared" si="65"/>
        <v>0</v>
      </c>
      <c r="G147" s="71">
        <f t="shared" si="65"/>
        <v>0</v>
      </c>
      <c r="H147" s="71">
        <f t="shared" si="65"/>
        <v>0</v>
      </c>
      <c r="I147" s="71">
        <f t="shared" si="65"/>
        <v>0</v>
      </c>
      <c r="J147" s="71">
        <f t="shared" si="65"/>
        <v>0</v>
      </c>
      <c r="K147" s="71">
        <f t="shared" si="65"/>
        <v>0</v>
      </c>
      <c r="L147" s="71">
        <f t="shared" si="65"/>
        <v>0</v>
      </c>
      <c r="M147" s="71">
        <f t="shared" si="65"/>
        <v>0</v>
      </c>
      <c r="N147" s="71">
        <f t="shared" si="65"/>
        <v>0</v>
      </c>
      <c r="O147" s="71">
        <f t="shared" si="65"/>
        <v>0</v>
      </c>
      <c r="P147" s="71">
        <f t="shared" si="65"/>
        <v>0</v>
      </c>
      <c r="Q147" s="71">
        <f t="shared" si="65"/>
        <v>0</v>
      </c>
      <c r="R147" s="71">
        <f t="shared" si="65"/>
        <v>0</v>
      </c>
      <c r="S147" s="69" t="str">
        <f t="shared" si="53"/>
        <v>0</v>
      </c>
      <c r="T147" s="70" t="str">
        <f t="shared" si="54"/>
        <v>0</v>
      </c>
      <c r="U147" s="69" t="str">
        <f t="shared" si="55"/>
        <v>0</v>
      </c>
      <c r="V147" s="69" t="str">
        <f t="shared" si="56"/>
        <v>0</v>
      </c>
      <c r="W147" s="69" t="str">
        <f t="shared" si="56"/>
        <v>0</v>
      </c>
      <c r="X147" s="69" t="str">
        <f t="shared" si="56"/>
        <v>0</v>
      </c>
      <c r="Y147" s="69" t="str">
        <f t="shared" si="56"/>
        <v>0</v>
      </c>
      <c r="Z147" s="69" t="str">
        <f t="shared" si="56"/>
        <v>0</v>
      </c>
      <c r="AA147" s="69" t="str">
        <f t="shared" si="56"/>
        <v>0</v>
      </c>
      <c r="AB147" s="69" t="str">
        <f t="shared" si="56"/>
        <v>0</v>
      </c>
      <c r="AC147" s="69" t="str">
        <f t="shared" si="56"/>
        <v>0</v>
      </c>
      <c r="AD147" s="69" t="str">
        <f t="shared" si="56"/>
        <v>0</v>
      </c>
      <c r="AE147" s="127"/>
      <c r="AF147" s="127"/>
    </row>
    <row r="148" spans="1:32" s="38" customFormat="1" ht="15">
      <c r="A148" s="11"/>
      <c r="B148" s="15"/>
      <c r="C148" s="111" t="s">
        <v>272</v>
      </c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9" t="str">
        <f t="shared" si="53"/>
        <v>0</v>
      </c>
      <c r="T148" s="70" t="str">
        <f t="shared" si="54"/>
        <v>0</v>
      </c>
      <c r="U148" s="69" t="str">
        <f t="shared" si="55"/>
        <v>0</v>
      </c>
      <c r="V148" s="69" t="str">
        <f t="shared" si="56"/>
        <v>0</v>
      </c>
      <c r="W148" s="69" t="str">
        <f t="shared" si="56"/>
        <v>0</v>
      </c>
      <c r="X148" s="69" t="str">
        <f t="shared" si="56"/>
        <v>0</v>
      </c>
      <c r="Y148" s="69" t="str">
        <f t="shared" si="56"/>
        <v>0</v>
      </c>
      <c r="Z148" s="69" t="str">
        <f t="shared" si="56"/>
        <v>0</v>
      </c>
      <c r="AA148" s="69" t="str">
        <f t="shared" si="56"/>
        <v>0</v>
      </c>
      <c r="AB148" s="69" t="str">
        <f t="shared" si="56"/>
        <v>0</v>
      </c>
      <c r="AC148" s="69" t="str">
        <f t="shared" si="56"/>
        <v>0</v>
      </c>
      <c r="AD148" s="69" t="str">
        <f t="shared" si="56"/>
        <v>0</v>
      </c>
      <c r="AE148" s="127"/>
      <c r="AF148" s="127"/>
    </row>
    <row r="149" spans="1:32" s="38" customFormat="1" ht="15">
      <c r="A149" s="11"/>
      <c r="B149" s="15"/>
      <c r="C149" s="111" t="s">
        <v>273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9" t="str">
        <f t="shared" si="53"/>
        <v>0</v>
      </c>
      <c r="T149" s="70" t="str">
        <f t="shared" si="54"/>
        <v>0</v>
      </c>
      <c r="U149" s="69" t="str">
        <f t="shared" si="55"/>
        <v>0</v>
      </c>
      <c r="V149" s="69" t="str">
        <f t="shared" si="56"/>
        <v>0</v>
      </c>
      <c r="W149" s="69" t="str">
        <f t="shared" si="56"/>
        <v>0</v>
      </c>
      <c r="X149" s="69" t="str">
        <f t="shared" si="56"/>
        <v>0</v>
      </c>
      <c r="Y149" s="69" t="str">
        <f t="shared" si="56"/>
        <v>0</v>
      </c>
      <c r="Z149" s="69" t="str">
        <f t="shared" si="56"/>
        <v>0</v>
      </c>
      <c r="AA149" s="69" t="str">
        <f t="shared" si="56"/>
        <v>0</v>
      </c>
      <c r="AB149" s="69" t="str">
        <f t="shared" si="56"/>
        <v>0</v>
      </c>
      <c r="AC149" s="69" t="str">
        <f t="shared" si="56"/>
        <v>0</v>
      </c>
      <c r="AD149" s="69" t="str">
        <f t="shared" si="56"/>
        <v>0</v>
      </c>
      <c r="AE149" s="127"/>
      <c r="AF149" s="127"/>
    </row>
    <row r="150" spans="1:32" s="37" customFormat="1" ht="15.75">
      <c r="A150" s="11" t="s">
        <v>2</v>
      </c>
      <c r="B150" s="12"/>
      <c r="C150" s="112" t="s">
        <v>221</v>
      </c>
      <c r="D150" s="77">
        <f aca="true" t="shared" si="66" ref="D150:R150">+D11-D113-D133</f>
        <v>0</v>
      </c>
      <c r="E150" s="77">
        <f t="shared" si="66"/>
        <v>0</v>
      </c>
      <c r="F150" s="77">
        <f t="shared" si="66"/>
        <v>0</v>
      </c>
      <c r="G150" s="77">
        <f t="shared" si="66"/>
        <v>0</v>
      </c>
      <c r="H150" s="77">
        <f t="shared" si="66"/>
        <v>0</v>
      </c>
      <c r="I150" s="77">
        <f t="shared" si="66"/>
        <v>0</v>
      </c>
      <c r="J150" s="77">
        <f t="shared" si="66"/>
        <v>0</v>
      </c>
      <c r="K150" s="77">
        <f t="shared" si="66"/>
        <v>0</v>
      </c>
      <c r="L150" s="77">
        <f t="shared" si="66"/>
        <v>0</v>
      </c>
      <c r="M150" s="77">
        <f t="shared" si="66"/>
        <v>0</v>
      </c>
      <c r="N150" s="77">
        <f t="shared" si="66"/>
        <v>0</v>
      </c>
      <c r="O150" s="77">
        <f t="shared" si="66"/>
        <v>0</v>
      </c>
      <c r="P150" s="77">
        <f t="shared" si="66"/>
        <v>0</v>
      </c>
      <c r="Q150" s="77">
        <f t="shared" si="66"/>
        <v>0</v>
      </c>
      <c r="R150" s="77">
        <f t="shared" si="66"/>
        <v>0</v>
      </c>
      <c r="S150" s="78" t="str">
        <f t="shared" si="53"/>
        <v>0</v>
      </c>
      <c r="T150" s="79" t="str">
        <f t="shared" si="54"/>
        <v>0</v>
      </c>
      <c r="U150" s="78" t="str">
        <f t="shared" si="55"/>
        <v>0</v>
      </c>
      <c r="V150" s="78" t="str">
        <f t="shared" si="56"/>
        <v>0</v>
      </c>
      <c r="W150" s="78" t="str">
        <f t="shared" si="56"/>
        <v>0</v>
      </c>
      <c r="X150" s="78" t="str">
        <f t="shared" si="56"/>
        <v>0</v>
      </c>
      <c r="Y150" s="78" t="str">
        <f t="shared" si="56"/>
        <v>0</v>
      </c>
      <c r="Z150" s="78" t="str">
        <f t="shared" si="56"/>
        <v>0</v>
      </c>
      <c r="AA150" s="78" t="str">
        <f t="shared" si="56"/>
        <v>0</v>
      </c>
      <c r="AB150" s="78" t="str">
        <f t="shared" si="56"/>
        <v>0</v>
      </c>
      <c r="AC150" s="78" t="str">
        <f t="shared" si="56"/>
        <v>0</v>
      </c>
      <c r="AD150" s="78" t="str">
        <f t="shared" si="56"/>
        <v>0</v>
      </c>
      <c r="AE150" s="127"/>
      <c r="AF150" s="127"/>
    </row>
    <row r="151" spans="1:32" s="38" customFormat="1" ht="15.75">
      <c r="A151" s="11" t="s">
        <v>2</v>
      </c>
      <c r="B151" s="12"/>
      <c r="C151" s="110" t="s">
        <v>222</v>
      </c>
      <c r="D151" s="76">
        <f aca="true" t="shared" si="67" ref="D151:P151">+D152+D155+D158+D161</f>
        <v>0</v>
      </c>
      <c r="E151" s="76">
        <f t="shared" si="67"/>
        <v>0</v>
      </c>
      <c r="F151" s="76">
        <f t="shared" si="67"/>
        <v>0</v>
      </c>
      <c r="G151" s="76">
        <f t="shared" si="67"/>
        <v>0</v>
      </c>
      <c r="H151" s="76">
        <f t="shared" si="67"/>
        <v>0</v>
      </c>
      <c r="I151" s="76">
        <f t="shared" si="67"/>
        <v>0</v>
      </c>
      <c r="J151" s="76">
        <f t="shared" si="67"/>
        <v>0</v>
      </c>
      <c r="K151" s="76">
        <f t="shared" si="67"/>
        <v>0</v>
      </c>
      <c r="L151" s="76">
        <f t="shared" si="67"/>
        <v>0</v>
      </c>
      <c r="M151" s="76">
        <f t="shared" si="67"/>
        <v>0</v>
      </c>
      <c r="N151" s="76">
        <f t="shared" si="67"/>
        <v>0</v>
      </c>
      <c r="O151" s="76">
        <f t="shared" si="67"/>
        <v>0</v>
      </c>
      <c r="P151" s="76">
        <f t="shared" si="67"/>
        <v>0</v>
      </c>
      <c r="Q151" s="76">
        <f>+Q152+Q155+Q158+Q161</f>
        <v>0</v>
      </c>
      <c r="R151" s="76">
        <f>+R152+R155+R158+R161</f>
        <v>0</v>
      </c>
      <c r="S151" s="66" t="str">
        <f t="shared" si="53"/>
        <v>0</v>
      </c>
      <c r="T151" s="67" t="str">
        <f t="shared" si="54"/>
        <v>0</v>
      </c>
      <c r="U151" s="66" t="str">
        <f t="shared" si="55"/>
        <v>0</v>
      </c>
      <c r="V151" s="66" t="str">
        <f t="shared" si="56"/>
        <v>0</v>
      </c>
      <c r="W151" s="66" t="str">
        <f t="shared" si="56"/>
        <v>0</v>
      </c>
      <c r="X151" s="66" t="str">
        <f t="shared" si="56"/>
        <v>0</v>
      </c>
      <c r="Y151" s="66" t="str">
        <f t="shared" si="56"/>
        <v>0</v>
      </c>
      <c r="Z151" s="66" t="str">
        <f t="shared" si="56"/>
        <v>0</v>
      </c>
      <c r="AA151" s="66" t="str">
        <f t="shared" si="56"/>
        <v>0</v>
      </c>
      <c r="AB151" s="66" t="str">
        <f t="shared" si="56"/>
        <v>0</v>
      </c>
      <c r="AC151" s="66" t="str">
        <f t="shared" si="56"/>
        <v>0</v>
      </c>
      <c r="AD151" s="66" t="str">
        <f t="shared" si="56"/>
        <v>0</v>
      </c>
      <c r="AE151" s="127"/>
      <c r="AF151" s="127"/>
    </row>
    <row r="152" spans="1:32" s="38" customFormat="1" ht="15">
      <c r="A152" s="13" t="s">
        <v>2</v>
      </c>
      <c r="B152" s="13"/>
      <c r="C152" s="111" t="s">
        <v>223</v>
      </c>
      <c r="D152" s="71">
        <f>SUM(D153:D154)</f>
        <v>0</v>
      </c>
      <c r="E152" s="71">
        <f aca="true" t="shared" si="68" ref="E152:R152">SUM(E153:E154)</f>
        <v>0</v>
      </c>
      <c r="F152" s="71">
        <f t="shared" si="68"/>
        <v>0</v>
      </c>
      <c r="G152" s="71">
        <f t="shared" si="68"/>
        <v>0</v>
      </c>
      <c r="H152" s="71">
        <f t="shared" si="68"/>
        <v>0</v>
      </c>
      <c r="I152" s="71">
        <f t="shared" si="68"/>
        <v>0</v>
      </c>
      <c r="J152" s="71">
        <f t="shared" si="68"/>
        <v>0</v>
      </c>
      <c r="K152" s="71">
        <f t="shared" si="68"/>
        <v>0</v>
      </c>
      <c r="L152" s="71">
        <f t="shared" si="68"/>
        <v>0</v>
      </c>
      <c r="M152" s="71">
        <f t="shared" si="68"/>
        <v>0</v>
      </c>
      <c r="N152" s="71">
        <f t="shared" si="68"/>
        <v>0</v>
      </c>
      <c r="O152" s="71">
        <f t="shared" si="68"/>
        <v>0</v>
      </c>
      <c r="P152" s="71">
        <f t="shared" si="68"/>
        <v>0</v>
      </c>
      <c r="Q152" s="71">
        <f t="shared" si="68"/>
        <v>0</v>
      </c>
      <c r="R152" s="71">
        <f t="shared" si="68"/>
        <v>0</v>
      </c>
      <c r="S152" s="69" t="str">
        <f t="shared" si="53"/>
        <v>0</v>
      </c>
      <c r="T152" s="70" t="str">
        <f t="shared" si="54"/>
        <v>0</v>
      </c>
      <c r="U152" s="69" t="str">
        <f t="shared" si="55"/>
        <v>0</v>
      </c>
      <c r="V152" s="69" t="str">
        <f t="shared" si="56"/>
        <v>0</v>
      </c>
      <c r="W152" s="69" t="str">
        <f t="shared" si="56"/>
        <v>0</v>
      </c>
      <c r="X152" s="69" t="str">
        <f t="shared" si="56"/>
        <v>0</v>
      </c>
      <c r="Y152" s="69" t="str">
        <f t="shared" si="56"/>
        <v>0</v>
      </c>
      <c r="Z152" s="69" t="str">
        <f t="shared" si="56"/>
        <v>0</v>
      </c>
      <c r="AA152" s="69" t="str">
        <f t="shared" si="56"/>
        <v>0</v>
      </c>
      <c r="AB152" s="69" t="str">
        <f t="shared" si="56"/>
        <v>0</v>
      </c>
      <c r="AC152" s="69" t="str">
        <f t="shared" si="56"/>
        <v>0</v>
      </c>
      <c r="AD152" s="69" t="str">
        <f t="shared" si="56"/>
        <v>0</v>
      </c>
      <c r="AE152" s="127"/>
      <c r="AF152" s="127"/>
    </row>
    <row r="153" spans="1:32" s="38" customFormat="1" ht="15">
      <c r="A153" s="13" t="s">
        <v>2</v>
      </c>
      <c r="B153" s="18"/>
      <c r="C153" s="111" t="s">
        <v>274</v>
      </c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9" t="str">
        <f t="shared" si="53"/>
        <v>0</v>
      </c>
      <c r="T153" s="70" t="str">
        <f t="shared" si="54"/>
        <v>0</v>
      </c>
      <c r="U153" s="69" t="str">
        <f t="shared" si="55"/>
        <v>0</v>
      </c>
      <c r="V153" s="69" t="str">
        <f t="shared" si="56"/>
        <v>0</v>
      </c>
      <c r="W153" s="69" t="str">
        <f t="shared" si="56"/>
        <v>0</v>
      </c>
      <c r="X153" s="69" t="str">
        <f t="shared" si="56"/>
        <v>0</v>
      </c>
      <c r="Y153" s="69" t="str">
        <f t="shared" si="56"/>
        <v>0</v>
      </c>
      <c r="Z153" s="69" t="str">
        <f t="shared" si="56"/>
        <v>0</v>
      </c>
      <c r="AA153" s="69" t="str">
        <f t="shared" si="56"/>
        <v>0</v>
      </c>
      <c r="AB153" s="69" t="str">
        <f t="shared" si="56"/>
        <v>0</v>
      </c>
      <c r="AC153" s="69" t="str">
        <f t="shared" si="56"/>
        <v>0</v>
      </c>
      <c r="AD153" s="69" t="str">
        <f t="shared" si="56"/>
        <v>0</v>
      </c>
      <c r="AE153" s="127"/>
      <c r="AF153" s="127"/>
    </row>
    <row r="154" spans="1:32" s="38" customFormat="1" ht="15">
      <c r="A154" s="13" t="s">
        <v>2</v>
      </c>
      <c r="B154" s="18"/>
      <c r="C154" s="111" t="s">
        <v>275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9" t="str">
        <f t="shared" si="53"/>
        <v>0</v>
      </c>
      <c r="T154" s="70" t="str">
        <f t="shared" si="54"/>
        <v>0</v>
      </c>
      <c r="U154" s="69" t="str">
        <f t="shared" si="55"/>
        <v>0</v>
      </c>
      <c r="V154" s="69" t="str">
        <f t="shared" si="56"/>
        <v>0</v>
      </c>
      <c r="W154" s="69" t="str">
        <f t="shared" si="56"/>
        <v>0</v>
      </c>
      <c r="X154" s="69" t="str">
        <f t="shared" si="56"/>
        <v>0</v>
      </c>
      <c r="Y154" s="69" t="str">
        <f aca="true" t="shared" si="69" ref="Y154:Y171">IF(L154=0,"0",M154/L154-1)</f>
        <v>0</v>
      </c>
      <c r="Z154" s="69" t="str">
        <f aca="true" t="shared" si="70" ref="Z154:Z171">IF(M154=0,"0",N154/M154-1)</f>
        <v>0</v>
      </c>
      <c r="AA154" s="69" t="str">
        <f aca="true" t="shared" si="71" ref="AA154:AA171">IF(N154=0,"0",O154/N154-1)</f>
        <v>0</v>
      </c>
      <c r="AB154" s="69" t="str">
        <f aca="true" t="shared" si="72" ref="AB154:AB171">IF(O154=0,"0",P154/O154-1)</f>
        <v>0</v>
      </c>
      <c r="AC154" s="69" t="str">
        <f aca="true" t="shared" si="73" ref="AC154:AC171">IF(P154=0,"0",Q154/P154-1)</f>
        <v>0</v>
      </c>
      <c r="AD154" s="69" t="str">
        <f aca="true" t="shared" si="74" ref="AD154:AD171">IF(Q154=0,"0",R154/Q154-1)</f>
        <v>0</v>
      </c>
      <c r="AE154" s="127"/>
      <c r="AF154" s="127"/>
    </row>
    <row r="155" spans="1:32" s="38" customFormat="1" ht="15">
      <c r="A155" s="13" t="s">
        <v>2</v>
      </c>
      <c r="B155" s="13"/>
      <c r="C155" s="111" t="s">
        <v>224</v>
      </c>
      <c r="D155" s="71">
        <f>SUM(D156:D157)</f>
        <v>0</v>
      </c>
      <c r="E155" s="71">
        <f aca="true" t="shared" si="75" ref="E155:R155">SUM(E156:E157)</f>
        <v>0</v>
      </c>
      <c r="F155" s="71">
        <f t="shared" si="75"/>
        <v>0</v>
      </c>
      <c r="G155" s="71">
        <f t="shared" si="75"/>
        <v>0</v>
      </c>
      <c r="H155" s="71">
        <f t="shared" si="75"/>
        <v>0</v>
      </c>
      <c r="I155" s="71">
        <f t="shared" si="75"/>
        <v>0</v>
      </c>
      <c r="J155" s="71">
        <f t="shared" si="75"/>
        <v>0</v>
      </c>
      <c r="K155" s="71">
        <f t="shared" si="75"/>
        <v>0</v>
      </c>
      <c r="L155" s="71">
        <f t="shared" si="75"/>
        <v>0</v>
      </c>
      <c r="M155" s="71">
        <f t="shared" si="75"/>
        <v>0</v>
      </c>
      <c r="N155" s="71">
        <f t="shared" si="75"/>
        <v>0</v>
      </c>
      <c r="O155" s="71">
        <f t="shared" si="75"/>
        <v>0</v>
      </c>
      <c r="P155" s="71">
        <f t="shared" si="75"/>
        <v>0</v>
      </c>
      <c r="Q155" s="71">
        <f t="shared" si="75"/>
        <v>0</v>
      </c>
      <c r="R155" s="71">
        <f t="shared" si="75"/>
        <v>0</v>
      </c>
      <c r="S155" s="69" t="str">
        <f t="shared" si="53"/>
        <v>0</v>
      </c>
      <c r="T155" s="70" t="str">
        <f t="shared" si="54"/>
        <v>0</v>
      </c>
      <c r="U155" s="69" t="str">
        <f t="shared" si="55"/>
        <v>0</v>
      </c>
      <c r="V155" s="69" t="str">
        <f aca="true" t="shared" si="76" ref="V155:V171">IF(I155=0,"0",J155/I155-1)</f>
        <v>0</v>
      </c>
      <c r="W155" s="69" t="str">
        <f aca="true" t="shared" si="77" ref="W155:W171">IF(J155=0,"0",K155/J155-1)</f>
        <v>0</v>
      </c>
      <c r="X155" s="69" t="str">
        <f aca="true" t="shared" si="78" ref="X155:X171">IF(K155=0,"0",L155/K155-1)</f>
        <v>0</v>
      </c>
      <c r="Y155" s="69" t="str">
        <f t="shared" si="69"/>
        <v>0</v>
      </c>
      <c r="Z155" s="69" t="str">
        <f t="shared" si="70"/>
        <v>0</v>
      </c>
      <c r="AA155" s="69" t="str">
        <f t="shared" si="71"/>
        <v>0</v>
      </c>
      <c r="AB155" s="69" t="str">
        <f t="shared" si="72"/>
        <v>0</v>
      </c>
      <c r="AC155" s="69" t="str">
        <f t="shared" si="73"/>
        <v>0</v>
      </c>
      <c r="AD155" s="69" t="str">
        <f t="shared" si="74"/>
        <v>0</v>
      </c>
      <c r="AE155" s="127"/>
      <c r="AF155" s="127"/>
    </row>
    <row r="156" spans="1:32" s="38" customFormat="1" ht="15">
      <c r="A156" s="13" t="s">
        <v>2</v>
      </c>
      <c r="B156" s="18"/>
      <c r="C156" s="111" t="s">
        <v>276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9" t="str">
        <f t="shared" si="53"/>
        <v>0</v>
      </c>
      <c r="T156" s="70" t="str">
        <f t="shared" si="54"/>
        <v>0</v>
      </c>
      <c r="U156" s="69" t="str">
        <f t="shared" si="55"/>
        <v>0</v>
      </c>
      <c r="V156" s="69" t="str">
        <f t="shared" si="76"/>
        <v>0</v>
      </c>
      <c r="W156" s="69" t="str">
        <f t="shared" si="77"/>
        <v>0</v>
      </c>
      <c r="X156" s="69" t="str">
        <f t="shared" si="78"/>
        <v>0</v>
      </c>
      <c r="Y156" s="69" t="str">
        <f t="shared" si="69"/>
        <v>0</v>
      </c>
      <c r="Z156" s="69" t="str">
        <f t="shared" si="70"/>
        <v>0</v>
      </c>
      <c r="AA156" s="69" t="str">
        <f t="shared" si="71"/>
        <v>0</v>
      </c>
      <c r="AB156" s="69" t="str">
        <f t="shared" si="72"/>
        <v>0</v>
      </c>
      <c r="AC156" s="69" t="str">
        <f t="shared" si="73"/>
        <v>0</v>
      </c>
      <c r="AD156" s="69" t="str">
        <f t="shared" si="74"/>
        <v>0</v>
      </c>
      <c r="AE156" s="127"/>
      <c r="AF156" s="127"/>
    </row>
    <row r="157" spans="1:32" s="38" customFormat="1" ht="15">
      <c r="A157" s="13" t="s">
        <v>2</v>
      </c>
      <c r="B157" s="18"/>
      <c r="C157" s="111" t="s">
        <v>277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9" t="str">
        <f t="shared" si="53"/>
        <v>0</v>
      </c>
      <c r="T157" s="70" t="str">
        <f t="shared" si="54"/>
        <v>0</v>
      </c>
      <c r="U157" s="69" t="str">
        <f t="shared" si="55"/>
        <v>0</v>
      </c>
      <c r="V157" s="69" t="str">
        <f t="shared" si="76"/>
        <v>0</v>
      </c>
      <c r="W157" s="69" t="str">
        <f t="shared" si="77"/>
        <v>0</v>
      </c>
      <c r="X157" s="69" t="str">
        <f t="shared" si="78"/>
        <v>0</v>
      </c>
      <c r="Y157" s="69" t="str">
        <f t="shared" si="69"/>
        <v>0</v>
      </c>
      <c r="Z157" s="69" t="str">
        <f t="shared" si="70"/>
        <v>0</v>
      </c>
      <c r="AA157" s="69" t="str">
        <f t="shared" si="71"/>
        <v>0</v>
      </c>
      <c r="AB157" s="69" t="str">
        <f t="shared" si="72"/>
        <v>0</v>
      </c>
      <c r="AC157" s="69" t="str">
        <f t="shared" si="73"/>
        <v>0</v>
      </c>
      <c r="AD157" s="69" t="str">
        <f t="shared" si="74"/>
        <v>0</v>
      </c>
      <c r="AE157" s="127"/>
      <c r="AF157" s="127"/>
    </row>
    <row r="158" spans="1:32" s="38" customFormat="1" ht="15">
      <c r="A158" s="13" t="s">
        <v>2</v>
      </c>
      <c r="B158" s="13"/>
      <c r="C158" s="111" t="s">
        <v>209</v>
      </c>
      <c r="D158" s="71">
        <f>SUM(D159:D160)</f>
        <v>0</v>
      </c>
      <c r="E158" s="71">
        <f aca="true" t="shared" si="79" ref="E158:R158">SUM(E159:E160)</f>
        <v>0</v>
      </c>
      <c r="F158" s="71">
        <f t="shared" si="79"/>
        <v>0</v>
      </c>
      <c r="G158" s="71">
        <f t="shared" si="79"/>
        <v>0</v>
      </c>
      <c r="H158" s="71">
        <f t="shared" si="79"/>
        <v>0</v>
      </c>
      <c r="I158" s="71">
        <f t="shared" si="79"/>
        <v>0</v>
      </c>
      <c r="J158" s="71">
        <f t="shared" si="79"/>
        <v>0</v>
      </c>
      <c r="K158" s="71">
        <f t="shared" si="79"/>
        <v>0</v>
      </c>
      <c r="L158" s="71">
        <f t="shared" si="79"/>
        <v>0</v>
      </c>
      <c r="M158" s="71">
        <f t="shared" si="79"/>
        <v>0</v>
      </c>
      <c r="N158" s="71">
        <f t="shared" si="79"/>
        <v>0</v>
      </c>
      <c r="O158" s="71">
        <f t="shared" si="79"/>
        <v>0</v>
      </c>
      <c r="P158" s="71">
        <f t="shared" si="79"/>
        <v>0</v>
      </c>
      <c r="Q158" s="71">
        <f t="shared" si="79"/>
        <v>0</v>
      </c>
      <c r="R158" s="71">
        <f t="shared" si="79"/>
        <v>0</v>
      </c>
      <c r="S158" s="69" t="str">
        <f t="shared" si="53"/>
        <v>0</v>
      </c>
      <c r="T158" s="70" t="str">
        <f t="shared" si="54"/>
        <v>0</v>
      </c>
      <c r="U158" s="69" t="str">
        <f t="shared" si="55"/>
        <v>0</v>
      </c>
      <c r="V158" s="69" t="str">
        <f t="shared" si="76"/>
        <v>0</v>
      </c>
      <c r="W158" s="69" t="str">
        <f t="shared" si="77"/>
        <v>0</v>
      </c>
      <c r="X158" s="69" t="str">
        <f t="shared" si="78"/>
        <v>0</v>
      </c>
      <c r="Y158" s="69" t="str">
        <f t="shared" si="69"/>
        <v>0</v>
      </c>
      <c r="Z158" s="69" t="str">
        <f t="shared" si="70"/>
        <v>0</v>
      </c>
      <c r="AA158" s="69" t="str">
        <f t="shared" si="71"/>
        <v>0</v>
      </c>
      <c r="AB158" s="69" t="str">
        <f t="shared" si="72"/>
        <v>0</v>
      </c>
      <c r="AC158" s="69" t="str">
        <f t="shared" si="73"/>
        <v>0</v>
      </c>
      <c r="AD158" s="69" t="str">
        <f t="shared" si="74"/>
        <v>0</v>
      </c>
      <c r="AE158" s="127"/>
      <c r="AF158" s="127"/>
    </row>
    <row r="159" spans="1:32" s="38" customFormat="1" ht="15">
      <c r="A159" s="13" t="s">
        <v>2</v>
      </c>
      <c r="B159" s="18"/>
      <c r="C159" s="111" t="s">
        <v>278</v>
      </c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9" t="str">
        <f t="shared" si="53"/>
        <v>0</v>
      </c>
      <c r="T159" s="70" t="str">
        <f t="shared" si="54"/>
        <v>0</v>
      </c>
      <c r="U159" s="69" t="str">
        <f t="shared" si="55"/>
        <v>0</v>
      </c>
      <c r="V159" s="69" t="str">
        <f t="shared" si="76"/>
        <v>0</v>
      </c>
      <c r="W159" s="69" t="str">
        <f t="shared" si="77"/>
        <v>0</v>
      </c>
      <c r="X159" s="69" t="str">
        <f t="shared" si="78"/>
        <v>0</v>
      </c>
      <c r="Y159" s="69" t="str">
        <f t="shared" si="69"/>
        <v>0</v>
      </c>
      <c r="Z159" s="69" t="str">
        <f t="shared" si="70"/>
        <v>0</v>
      </c>
      <c r="AA159" s="69" t="str">
        <f t="shared" si="71"/>
        <v>0</v>
      </c>
      <c r="AB159" s="69" t="str">
        <f t="shared" si="72"/>
        <v>0</v>
      </c>
      <c r="AC159" s="69" t="str">
        <f t="shared" si="73"/>
        <v>0</v>
      </c>
      <c r="AD159" s="69" t="str">
        <f t="shared" si="74"/>
        <v>0</v>
      </c>
      <c r="AE159" s="127"/>
      <c r="AF159" s="127"/>
    </row>
    <row r="160" spans="1:32" s="38" customFormat="1" ht="15">
      <c r="A160" s="13" t="s">
        <v>2</v>
      </c>
      <c r="B160" s="18"/>
      <c r="C160" s="111" t="s">
        <v>279</v>
      </c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9" t="str">
        <f t="shared" si="53"/>
        <v>0</v>
      </c>
      <c r="T160" s="70" t="str">
        <f t="shared" si="54"/>
        <v>0</v>
      </c>
      <c r="U160" s="69" t="str">
        <f t="shared" si="55"/>
        <v>0</v>
      </c>
      <c r="V160" s="69" t="str">
        <f t="shared" si="76"/>
        <v>0</v>
      </c>
      <c r="W160" s="69" t="str">
        <f t="shared" si="77"/>
        <v>0</v>
      </c>
      <c r="X160" s="69" t="str">
        <f t="shared" si="78"/>
        <v>0</v>
      </c>
      <c r="Y160" s="69" t="str">
        <f t="shared" si="69"/>
        <v>0</v>
      </c>
      <c r="Z160" s="69" t="str">
        <f t="shared" si="70"/>
        <v>0</v>
      </c>
      <c r="AA160" s="69" t="str">
        <f t="shared" si="71"/>
        <v>0</v>
      </c>
      <c r="AB160" s="69" t="str">
        <f t="shared" si="72"/>
        <v>0</v>
      </c>
      <c r="AC160" s="69" t="str">
        <f t="shared" si="73"/>
        <v>0</v>
      </c>
      <c r="AD160" s="69" t="str">
        <f t="shared" si="74"/>
        <v>0</v>
      </c>
      <c r="AE160" s="127"/>
      <c r="AF160" s="127"/>
    </row>
    <row r="161" spans="1:32" s="38" customFormat="1" ht="15">
      <c r="A161" s="13" t="s">
        <v>2</v>
      </c>
      <c r="B161" s="13"/>
      <c r="C161" s="111" t="s">
        <v>210</v>
      </c>
      <c r="D161" s="71">
        <f>SUM(D162:D163)</f>
        <v>0</v>
      </c>
      <c r="E161" s="71">
        <f aca="true" t="shared" si="80" ref="E161:R161">SUM(E162:E163)</f>
        <v>0</v>
      </c>
      <c r="F161" s="71">
        <f t="shared" si="80"/>
        <v>0</v>
      </c>
      <c r="G161" s="71">
        <f t="shared" si="80"/>
        <v>0</v>
      </c>
      <c r="H161" s="71">
        <f t="shared" si="80"/>
        <v>0</v>
      </c>
      <c r="I161" s="71">
        <f t="shared" si="80"/>
        <v>0</v>
      </c>
      <c r="J161" s="71">
        <f t="shared" si="80"/>
        <v>0</v>
      </c>
      <c r="K161" s="71">
        <f t="shared" si="80"/>
        <v>0</v>
      </c>
      <c r="L161" s="71">
        <f t="shared" si="80"/>
        <v>0</v>
      </c>
      <c r="M161" s="71">
        <f t="shared" si="80"/>
        <v>0</v>
      </c>
      <c r="N161" s="71">
        <f t="shared" si="80"/>
        <v>0</v>
      </c>
      <c r="O161" s="71">
        <f t="shared" si="80"/>
        <v>0</v>
      </c>
      <c r="P161" s="71">
        <f t="shared" si="80"/>
        <v>0</v>
      </c>
      <c r="Q161" s="71">
        <f t="shared" si="80"/>
        <v>0</v>
      </c>
      <c r="R161" s="71">
        <f t="shared" si="80"/>
        <v>0</v>
      </c>
      <c r="S161" s="69" t="str">
        <f t="shared" si="53"/>
        <v>0</v>
      </c>
      <c r="T161" s="70" t="str">
        <f t="shared" si="54"/>
        <v>0</v>
      </c>
      <c r="U161" s="69" t="str">
        <f t="shared" si="55"/>
        <v>0</v>
      </c>
      <c r="V161" s="69" t="str">
        <f t="shared" si="76"/>
        <v>0</v>
      </c>
      <c r="W161" s="69" t="str">
        <f t="shared" si="77"/>
        <v>0</v>
      </c>
      <c r="X161" s="69" t="str">
        <f t="shared" si="78"/>
        <v>0</v>
      </c>
      <c r="Y161" s="69" t="str">
        <f t="shared" si="69"/>
        <v>0</v>
      </c>
      <c r="Z161" s="69" t="str">
        <f t="shared" si="70"/>
        <v>0</v>
      </c>
      <c r="AA161" s="69" t="str">
        <f t="shared" si="71"/>
        <v>0</v>
      </c>
      <c r="AB161" s="69" t="str">
        <f t="shared" si="72"/>
        <v>0</v>
      </c>
      <c r="AC161" s="69" t="str">
        <f t="shared" si="73"/>
        <v>0</v>
      </c>
      <c r="AD161" s="69" t="str">
        <f t="shared" si="74"/>
        <v>0</v>
      </c>
      <c r="AE161" s="127"/>
      <c r="AF161" s="127"/>
    </row>
    <row r="162" spans="1:32" s="38" customFormat="1" ht="15">
      <c r="A162" s="11"/>
      <c r="B162" s="15"/>
      <c r="C162" s="111" t="s">
        <v>278</v>
      </c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9" t="str">
        <f t="shared" si="53"/>
        <v>0</v>
      </c>
      <c r="T162" s="70" t="str">
        <f t="shared" si="54"/>
        <v>0</v>
      </c>
      <c r="U162" s="69" t="str">
        <f t="shared" si="55"/>
        <v>0</v>
      </c>
      <c r="V162" s="69" t="str">
        <f t="shared" si="76"/>
        <v>0</v>
      </c>
      <c r="W162" s="69" t="str">
        <f t="shared" si="77"/>
        <v>0</v>
      </c>
      <c r="X162" s="69" t="str">
        <f t="shared" si="78"/>
        <v>0</v>
      </c>
      <c r="Y162" s="69" t="str">
        <f t="shared" si="69"/>
        <v>0</v>
      </c>
      <c r="Z162" s="69" t="str">
        <f t="shared" si="70"/>
        <v>0</v>
      </c>
      <c r="AA162" s="69" t="str">
        <f t="shared" si="71"/>
        <v>0</v>
      </c>
      <c r="AB162" s="69" t="str">
        <f t="shared" si="72"/>
        <v>0</v>
      </c>
      <c r="AC162" s="69" t="str">
        <f t="shared" si="73"/>
        <v>0</v>
      </c>
      <c r="AD162" s="69" t="str">
        <f t="shared" si="74"/>
        <v>0</v>
      </c>
      <c r="AE162" s="127"/>
      <c r="AF162" s="127"/>
    </row>
    <row r="163" spans="1:32" s="38" customFormat="1" ht="15.75" thickBot="1">
      <c r="A163" s="11"/>
      <c r="B163" s="15"/>
      <c r="C163" s="111" t="s">
        <v>279</v>
      </c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9" t="str">
        <f t="shared" si="53"/>
        <v>0</v>
      </c>
      <c r="T163" s="70" t="str">
        <f t="shared" si="54"/>
        <v>0</v>
      </c>
      <c r="U163" s="69" t="str">
        <f t="shared" si="55"/>
        <v>0</v>
      </c>
      <c r="V163" s="69" t="str">
        <f t="shared" si="76"/>
        <v>0</v>
      </c>
      <c r="W163" s="69" t="str">
        <f t="shared" si="77"/>
        <v>0</v>
      </c>
      <c r="X163" s="69" t="str">
        <f t="shared" si="78"/>
        <v>0</v>
      </c>
      <c r="Y163" s="69" t="str">
        <f t="shared" si="69"/>
        <v>0</v>
      </c>
      <c r="Z163" s="69" t="str">
        <f t="shared" si="70"/>
        <v>0</v>
      </c>
      <c r="AA163" s="69" t="str">
        <f t="shared" si="71"/>
        <v>0</v>
      </c>
      <c r="AB163" s="69" t="str">
        <f t="shared" si="72"/>
        <v>0</v>
      </c>
      <c r="AC163" s="69" t="str">
        <f t="shared" si="73"/>
        <v>0</v>
      </c>
      <c r="AD163" s="69" t="str">
        <f t="shared" si="74"/>
        <v>0</v>
      </c>
      <c r="AE163" s="127"/>
      <c r="AF163" s="127"/>
    </row>
    <row r="164" spans="1:32" s="37" customFormat="1" ht="17.25" thickBot="1" thickTop="1">
      <c r="A164" s="11" t="s">
        <v>2</v>
      </c>
      <c r="B164" s="12"/>
      <c r="C164" s="113" t="s">
        <v>225</v>
      </c>
      <c r="D164" s="80">
        <f aca="true" t="shared" si="81" ref="D164:P164">+D150-D151</f>
        <v>0</v>
      </c>
      <c r="E164" s="80">
        <f t="shared" si="81"/>
        <v>0</v>
      </c>
      <c r="F164" s="80">
        <f t="shared" si="81"/>
        <v>0</v>
      </c>
      <c r="G164" s="80">
        <f t="shared" si="81"/>
        <v>0</v>
      </c>
      <c r="H164" s="80">
        <f t="shared" si="81"/>
        <v>0</v>
      </c>
      <c r="I164" s="80">
        <f t="shared" si="81"/>
        <v>0</v>
      </c>
      <c r="J164" s="80">
        <f t="shared" si="81"/>
        <v>0</v>
      </c>
      <c r="K164" s="80">
        <f t="shared" si="81"/>
        <v>0</v>
      </c>
      <c r="L164" s="80">
        <f t="shared" si="81"/>
        <v>0</v>
      </c>
      <c r="M164" s="80">
        <f t="shared" si="81"/>
        <v>0</v>
      </c>
      <c r="N164" s="80">
        <f t="shared" si="81"/>
        <v>0</v>
      </c>
      <c r="O164" s="80">
        <f t="shared" si="81"/>
        <v>0</v>
      </c>
      <c r="P164" s="80">
        <f t="shared" si="81"/>
        <v>0</v>
      </c>
      <c r="Q164" s="80">
        <f>+Q150-Q151</f>
        <v>0</v>
      </c>
      <c r="R164" s="80">
        <f>+R150-R151</f>
        <v>0</v>
      </c>
      <c r="S164" s="81" t="str">
        <f t="shared" si="53"/>
        <v>0</v>
      </c>
      <c r="T164" s="82" t="str">
        <f t="shared" si="54"/>
        <v>0</v>
      </c>
      <c r="U164" s="81" t="str">
        <f t="shared" si="55"/>
        <v>0</v>
      </c>
      <c r="V164" s="81" t="str">
        <f t="shared" si="76"/>
        <v>0</v>
      </c>
      <c r="W164" s="81" t="str">
        <f t="shared" si="77"/>
        <v>0</v>
      </c>
      <c r="X164" s="81" t="str">
        <f t="shared" si="78"/>
        <v>0</v>
      </c>
      <c r="Y164" s="81" t="str">
        <f t="shared" si="69"/>
        <v>0</v>
      </c>
      <c r="Z164" s="81" t="str">
        <f t="shared" si="70"/>
        <v>0</v>
      </c>
      <c r="AA164" s="81" t="str">
        <f t="shared" si="71"/>
        <v>0</v>
      </c>
      <c r="AB164" s="81" t="str">
        <f t="shared" si="72"/>
        <v>0</v>
      </c>
      <c r="AC164" s="81" t="str">
        <f t="shared" si="73"/>
        <v>0</v>
      </c>
      <c r="AD164" s="81" t="str">
        <f t="shared" si="74"/>
        <v>0</v>
      </c>
      <c r="AE164" s="127"/>
      <c r="AF164" s="127"/>
    </row>
    <row r="165" spans="1:32" s="37" customFormat="1" ht="16.5" thickTop="1">
      <c r="A165" s="11" t="s">
        <v>2</v>
      </c>
      <c r="B165" s="12"/>
      <c r="C165" s="114" t="s">
        <v>226</v>
      </c>
      <c r="D165" s="83">
        <f aca="true" t="shared" si="82" ref="D165:P165">+D166-D168</f>
        <v>0</v>
      </c>
      <c r="E165" s="83">
        <f t="shared" si="82"/>
        <v>0</v>
      </c>
      <c r="F165" s="83">
        <f t="shared" si="82"/>
        <v>0</v>
      </c>
      <c r="G165" s="83">
        <f t="shared" si="82"/>
        <v>0</v>
      </c>
      <c r="H165" s="83">
        <f t="shared" si="82"/>
        <v>0</v>
      </c>
      <c r="I165" s="83">
        <f t="shared" si="82"/>
        <v>0</v>
      </c>
      <c r="J165" s="83">
        <f t="shared" si="82"/>
        <v>0</v>
      </c>
      <c r="K165" s="83">
        <f t="shared" si="82"/>
        <v>0</v>
      </c>
      <c r="L165" s="83">
        <f t="shared" si="82"/>
        <v>0</v>
      </c>
      <c r="M165" s="83">
        <f t="shared" si="82"/>
        <v>0</v>
      </c>
      <c r="N165" s="83">
        <f t="shared" si="82"/>
        <v>0</v>
      </c>
      <c r="O165" s="83">
        <f t="shared" si="82"/>
        <v>0</v>
      </c>
      <c r="P165" s="83">
        <f t="shared" si="82"/>
        <v>0</v>
      </c>
      <c r="Q165" s="83">
        <f>+Q166-Q168</f>
        <v>0</v>
      </c>
      <c r="R165" s="83">
        <f>+R166-R168</f>
        <v>0</v>
      </c>
      <c r="S165" s="84" t="str">
        <f t="shared" si="53"/>
        <v>0</v>
      </c>
      <c r="T165" s="85" t="str">
        <f t="shared" si="54"/>
        <v>0</v>
      </c>
      <c r="U165" s="84" t="str">
        <f t="shared" si="55"/>
        <v>0</v>
      </c>
      <c r="V165" s="84" t="str">
        <f t="shared" si="76"/>
        <v>0</v>
      </c>
      <c r="W165" s="84" t="str">
        <f t="shared" si="77"/>
        <v>0</v>
      </c>
      <c r="X165" s="84" t="str">
        <f t="shared" si="78"/>
        <v>0</v>
      </c>
      <c r="Y165" s="84" t="str">
        <f t="shared" si="69"/>
        <v>0</v>
      </c>
      <c r="Z165" s="84" t="str">
        <f t="shared" si="70"/>
        <v>0</v>
      </c>
      <c r="AA165" s="84" t="str">
        <f t="shared" si="71"/>
        <v>0</v>
      </c>
      <c r="AB165" s="84" t="str">
        <f t="shared" si="72"/>
        <v>0</v>
      </c>
      <c r="AC165" s="84" t="str">
        <f t="shared" si="73"/>
        <v>0</v>
      </c>
      <c r="AD165" s="84" t="str">
        <f t="shared" si="74"/>
        <v>0</v>
      </c>
      <c r="AE165" s="127"/>
      <c r="AF165" s="127"/>
    </row>
    <row r="166" spans="1:32" s="38" customFormat="1" ht="15">
      <c r="A166" s="13" t="s">
        <v>2</v>
      </c>
      <c r="B166" s="13"/>
      <c r="C166" s="111" t="s">
        <v>227</v>
      </c>
      <c r="D166" s="74">
        <f>+D167</f>
        <v>0</v>
      </c>
      <c r="E166" s="74">
        <f aca="true" t="shared" si="83" ref="E166:R166">+E167</f>
        <v>0</v>
      </c>
      <c r="F166" s="74">
        <f t="shared" si="83"/>
        <v>0</v>
      </c>
      <c r="G166" s="74">
        <f t="shared" si="83"/>
        <v>0</v>
      </c>
      <c r="H166" s="74">
        <f t="shared" si="83"/>
        <v>0</v>
      </c>
      <c r="I166" s="74">
        <f t="shared" si="83"/>
        <v>0</v>
      </c>
      <c r="J166" s="74">
        <f t="shared" si="83"/>
        <v>0</v>
      </c>
      <c r="K166" s="74">
        <f t="shared" si="83"/>
        <v>0</v>
      </c>
      <c r="L166" s="74">
        <f t="shared" si="83"/>
        <v>0</v>
      </c>
      <c r="M166" s="74">
        <f t="shared" si="83"/>
        <v>0</v>
      </c>
      <c r="N166" s="74">
        <f t="shared" si="83"/>
        <v>0</v>
      </c>
      <c r="O166" s="74">
        <f t="shared" si="83"/>
        <v>0</v>
      </c>
      <c r="P166" s="74">
        <f t="shared" si="83"/>
        <v>0</v>
      </c>
      <c r="Q166" s="74">
        <f t="shared" si="83"/>
        <v>0</v>
      </c>
      <c r="R166" s="74">
        <f t="shared" si="83"/>
        <v>0</v>
      </c>
      <c r="S166" s="69" t="str">
        <f t="shared" si="53"/>
        <v>0</v>
      </c>
      <c r="T166" s="70" t="str">
        <f t="shared" si="54"/>
        <v>0</v>
      </c>
      <c r="U166" s="69" t="str">
        <f t="shared" si="55"/>
        <v>0</v>
      </c>
      <c r="V166" s="69" t="str">
        <f t="shared" si="76"/>
        <v>0</v>
      </c>
      <c r="W166" s="69" t="str">
        <f t="shared" si="77"/>
        <v>0</v>
      </c>
      <c r="X166" s="69" t="str">
        <f t="shared" si="78"/>
        <v>0</v>
      </c>
      <c r="Y166" s="69" t="str">
        <f t="shared" si="69"/>
        <v>0</v>
      </c>
      <c r="Z166" s="69" t="str">
        <f t="shared" si="70"/>
        <v>0</v>
      </c>
      <c r="AA166" s="69" t="str">
        <f t="shared" si="71"/>
        <v>0</v>
      </c>
      <c r="AB166" s="69" t="str">
        <f t="shared" si="72"/>
        <v>0</v>
      </c>
      <c r="AC166" s="69" t="str">
        <f t="shared" si="73"/>
        <v>0</v>
      </c>
      <c r="AD166" s="69" t="str">
        <f t="shared" si="74"/>
        <v>0</v>
      </c>
      <c r="AE166" s="127"/>
      <c r="AF166" s="127"/>
    </row>
    <row r="167" spans="1:32" s="38" customFormat="1" ht="15">
      <c r="A167" s="13" t="s">
        <v>2</v>
      </c>
      <c r="B167" s="18"/>
      <c r="C167" s="111" t="s">
        <v>280</v>
      </c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9" t="str">
        <f t="shared" si="53"/>
        <v>0</v>
      </c>
      <c r="T167" s="70" t="str">
        <f t="shared" si="54"/>
        <v>0</v>
      </c>
      <c r="U167" s="69" t="str">
        <f t="shared" si="55"/>
        <v>0</v>
      </c>
      <c r="V167" s="69" t="str">
        <f t="shared" si="76"/>
        <v>0</v>
      </c>
      <c r="W167" s="69" t="str">
        <f t="shared" si="77"/>
        <v>0</v>
      </c>
      <c r="X167" s="69" t="str">
        <f t="shared" si="78"/>
        <v>0</v>
      </c>
      <c r="Y167" s="69" t="str">
        <f t="shared" si="69"/>
        <v>0</v>
      </c>
      <c r="Z167" s="69" t="str">
        <f t="shared" si="70"/>
        <v>0</v>
      </c>
      <c r="AA167" s="69" t="str">
        <f t="shared" si="71"/>
        <v>0</v>
      </c>
      <c r="AB167" s="69" t="str">
        <f t="shared" si="72"/>
        <v>0</v>
      </c>
      <c r="AC167" s="69" t="str">
        <f t="shared" si="73"/>
        <v>0</v>
      </c>
      <c r="AD167" s="69" t="str">
        <f t="shared" si="74"/>
        <v>0</v>
      </c>
      <c r="AE167" s="127"/>
      <c r="AF167" s="127"/>
    </row>
    <row r="168" spans="1:32" s="38" customFormat="1" ht="15">
      <c r="A168" s="13" t="s">
        <v>2</v>
      </c>
      <c r="B168" s="13"/>
      <c r="C168" s="111" t="s">
        <v>228</v>
      </c>
      <c r="D168" s="74">
        <f>SUM(D169:D170)</f>
        <v>0</v>
      </c>
      <c r="E168" s="74">
        <f aca="true" t="shared" si="84" ref="E168:R168">SUM(E169:E170)</f>
        <v>0</v>
      </c>
      <c r="F168" s="74">
        <f t="shared" si="84"/>
        <v>0</v>
      </c>
      <c r="G168" s="74">
        <f t="shared" si="84"/>
        <v>0</v>
      </c>
      <c r="H168" s="74">
        <f t="shared" si="84"/>
        <v>0</v>
      </c>
      <c r="I168" s="74">
        <f t="shared" si="84"/>
        <v>0</v>
      </c>
      <c r="J168" s="74">
        <f t="shared" si="84"/>
        <v>0</v>
      </c>
      <c r="K168" s="74">
        <f t="shared" si="84"/>
        <v>0</v>
      </c>
      <c r="L168" s="74">
        <f t="shared" si="84"/>
        <v>0</v>
      </c>
      <c r="M168" s="74">
        <f t="shared" si="84"/>
        <v>0</v>
      </c>
      <c r="N168" s="74">
        <f t="shared" si="84"/>
        <v>0</v>
      </c>
      <c r="O168" s="74">
        <f t="shared" si="84"/>
        <v>0</v>
      </c>
      <c r="P168" s="74">
        <f t="shared" si="84"/>
        <v>0</v>
      </c>
      <c r="Q168" s="74">
        <f t="shared" si="84"/>
        <v>0</v>
      </c>
      <c r="R168" s="74">
        <f t="shared" si="84"/>
        <v>0</v>
      </c>
      <c r="S168" s="69" t="str">
        <f t="shared" si="53"/>
        <v>0</v>
      </c>
      <c r="T168" s="70" t="str">
        <f t="shared" si="54"/>
        <v>0</v>
      </c>
      <c r="U168" s="69" t="str">
        <f t="shared" si="55"/>
        <v>0</v>
      </c>
      <c r="V168" s="69" t="str">
        <f t="shared" si="76"/>
        <v>0</v>
      </c>
      <c r="W168" s="69" t="str">
        <f t="shared" si="77"/>
        <v>0</v>
      </c>
      <c r="X168" s="69" t="str">
        <f t="shared" si="78"/>
        <v>0</v>
      </c>
      <c r="Y168" s="69" t="str">
        <f t="shared" si="69"/>
        <v>0</v>
      </c>
      <c r="Z168" s="69" t="str">
        <f t="shared" si="70"/>
        <v>0</v>
      </c>
      <c r="AA168" s="69" t="str">
        <f t="shared" si="71"/>
        <v>0</v>
      </c>
      <c r="AB168" s="69" t="str">
        <f t="shared" si="72"/>
        <v>0</v>
      </c>
      <c r="AC168" s="69" t="str">
        <f t="shared" si="73"/>
        <v>0</v>
      </c>
      <c r="AD168" s="69" t="str">
        <f t="shared" si="74"/>
        <v>0</v>
      </c>
      <c r="AE168" s="127"/>
      <c r="AF168" s="127"/>
    </row>
    <row r="169" spans="1:32" s="38" customFormat="1" ht="15">
      <c r="A169" s="11" t="s">
        <v>2</v>
      </c>
      <c r="B169" s="15"/>
      <c r="C169" s="111" t="s">
        <v>281</v>
      </c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9" t="str">
        <f t="shared" si="53"/>
        <v>0</v>
      </c>
      <c r="T169" s="70" t="str">
        <f t="shared" si="54"/>
        <v>0</v>
      </c>
      <c r="U169" s="69" t="str">
        <f t="shared" si="55"/>
        <v>0</v>
      </c>
      <c r="V169" s="69" t="str">
        <f t="shared" si="76"/>
        <v>0</v>
      </c>
      <c r="W169" s="69" t="str">
        <f t="shared" si="77"/>
        <v>0</v>
      </c>
      <c r="X169" s="69" t="str">
        <f t="shared" si="78"/>
        <v>0</v>
      </c>
      <c r="Y169" s="69" t="str">
        <f t="shared" si="69"/>
        <v>0</v>
      </c>
      <c r="Z169" s="69" t="str">
        <f t="shared" si="70"/>
        <v>0</v>
      </c>
      <c r="AA169" s="69" t="str">
        <f t="shared" si="71"/>
        <v>0</v>
      </c>
      <c r="AB169" s="69" t="str">
        <f t="shared" si="72"/>
        <v>0</v>
      </c>
      <c r="AC169" s="69" t="str">
        <f t="shared" si="73"/>
        <v>0</v>
      </c>
      <c r="AD169" s="69" t="str">
        <f t="shared" si="74"/>
        <v>0</v>
      </c>
      <c r="AE169" s="127"/>
      <c r="AF169" s="127"/>
    </row>
    <row r="170" spans="1:32" s="38" customFormat="1" ht="15.75" thickBot="1">
      <c r="A170" s="11" t="s">
        <v>2</v>
      </c>
      <c r="B170" s="15"/>
      <c r="C170" s="115" t="s">
        <v>282</v>
      </c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9" t="str">
        <f t="shared" si="53"/>
        <v>0</v>
      </c>
      <c r="T170" s="70" t="str">
        <f t="shared" si="54"/>
        <v>0</v>
      </c>
      <c r="U170" s="69" t="str">
        <f t="shared" si="55"/>
        <v>0</v>
      </c>
      <c r="V170" s="69" t="str">
        <f t="shared" si="76"/>
        <v>0</v>
      </c>
      <c r="W170" s="69" t="str">
        <f t="shared" si="77"/>
        <v>0</v>
      </c>
      <c r="X170" s="69" t="str">
        <f t="shared" si="78"/>
        <v>0</v>
      </c>
      <c r="Y170" s="69" t="str">
        <f t="shared" si="69"/>
        <v>0</v>
      </c>
      <c r="Z170" s="69" t="str">
        <f t="shared" si="70"/>
        <v>0</v>
      </c>
      <c r="AA170" s="69" t="str">
        <f t="shared" si="71"/>
        <v>0</v>
      </c>
      <c r="AB170" s="69" t="str">
        <f t="shared" si="72"/>
        <v>0</v>
      </c>
      <c r="AC170" s="69" t="str">
        <f t="shared" si="73"/>
        <v>0</v>
      </c>
      <c r="AD170" s="69" t="str">
        <f t="shared" si="74"/>
        <v>0</v>
      </c>
      <c r="AE170" s="127"/>
      <c r="AF170" s="127"/>
    </row>
    <row r="171" spans="1:32" ht="17.25" thickBot="1" thickTop="1">
      <c r="A171" s="1" t="s">
        <v>2</v>
      </c>
      <c r="C171" s="116" t="s">
        <v>229</v>
      </c>
      <c r="D171" s="86">
        <f aca="true" t="shared" si="85" ref="D171:P171">+D164+D165</f>
        <v>0</v>
      </c>
      <c r="E171" s="86">
        <f t="shared" si="85"/>
        <v>0</v>
      </c>
      <c r="F171" s="86">
        <f t="shared" si="85"/>
        <v>0</v>
      </c>
      <c r="G171" s="86">
        <f t="shared" si="85"/>
        <v>0</v>
      </c>
      <c r="H171" s="86">
        <f t="shared" si="85"/>
        <v>0</v>
      </c>
      <c r="I171" s="86">
        <f t="shared" si="85"/>
        <v>0</v>
      </c>
      <c r="J171" s="86">
        <f t="shared" si="85"/>
        <v>0</v>
      </c>
      <c r="K171" s="86">
        <f t="shared" si="85"/>
        <v>0</v>
      </c>
      <c r="L171" s="86">
        <f t="shared" si="85"/>
        <v>0</v>
      </c>
      <c r="M171" s="86">
        <f t="shared" si="85"/>
        <v>0</v>
      </c>
      <c r="N171" s="86">
        <f t="shared" si="85"/>
        <v>0</v>
      </c>
      <c r="O171" s="86">
        <f t="shared" si="85"/>
        <v>0</v>
      </c>
      <c r="P171" s="86">
        <f t="shared" si="85"/>
        <v>0</v>
      </c>
      <c r="Q171" s="86">
        <f>+Q164+Q165</f>
        <v>0</v>
      </c>
      <c r="R171" s="86">
        <f>+R164+R165</f>
        <v>0</v>
      </c>
      <c r="S171" s="87" t="str">
        <f t="shared" si="53"/>
        <v>0</v>
      </c>
      <c r="T171" s="87" t="str">
        <f t="shared" si="54"/>
        <v>0</v>
      </c>
      <c r="U171" s="87" t="str">
        <f t="shared" si="55"/>
        <v>0</v>
      </c>
      <c r="V171" s="87" t="str">
        <f t="shared" si="76"/>
        <v>0</v>
      </c>
      <c r="W171" s="87" t="str">
        <f t="shared" si="77"/>
        <v>0</v>
      </c>
      <c r="X171" s="87" t="str">
        <f t="shared" si="78"/>
        <v>0</v>
      </c>
      <c r="Y171" s="87" t="str">
        <f t="shared" si="69"/>
        <v>0</v>
      </c>
      <c r="Z171" s="87" t="str">
        <f t="shared" si="70"/>
        <v>0</v>
      </c>
      <c r="AA171" s="87" t="str">
        <f t="shared" si="71"/>
        <v>0</v>
      </c>
      <c r="AB171" s="87" t="str">
        <f t="shared" si="72"/>
        <v>0</v>
      </c>
      <c r="AC171" s="87" t="str">
        <f t="shared" si="73"/>
        <v>0</v>
      </c>
      <c r="AD171" s="87" t="str">
        <f t="shared" si="74"/>
        <v>0</v>
      </c>
      <c r="AE171" s="128"/>
      <c r="AF171" s="128"/>
    </row>
    <row r="172" spans="3:32" ht="13.5" customHeight="1">
      <c r="C172" s="117" t="s">
        <v>283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3:32" ht="13.5" customHeight="1">
      <c r="C173" s="22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3:32" ht="13.5" customHeight="1">
      <c r="C174" s="22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3:32" ht="36" customHeight="1">
      <c r="C175" s="59" t="s">
        <v>323</v>
      </c>
      <c r="D175" s="129" t="s">
        <v>230</v>
      </c>
      <c r="E175" s="129"/>
      <c r="F175" s="129"/>
      <c r="G175" s="130"/>
      <c r="H175" s="130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3:32" ht="36" customHeight="1">
      <c r="C176" s="59"/>
      <c r="D176" s="60"/>
      <c r="E176" s="60"/>
      <c r="F176" s="60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3:32" ht="45" customHeight="1">
      <c r="C177" s="59" t="s">
        <v>322</v>
      </c>
      <c r="D177" s="129" t="s">
        <v>230</v>
      </c>
      <c r="E177" s="129"/>
      <c r="F177" s="129"/>
      <c r="G177" s="130"/>
      <c r="H177" s="130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3:32" ht="13.5" customHeight="1">
      <c r="C178" s="22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98" spans="4:18" ht="13.5" customHeight="1"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</row>
    <row r="199" spans="4:18" ht="13.5" customHeight="1"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</row>
    <row r="200" spans="4:18" ht="13.5" customHeight="1"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</row>
    <row r="201" spans="4:18" ht="13.5" customHeight="1"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</row>
    <row r="202" spans="4:18" ht="13.5" customHeight="1"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</row>
    <row r="374" spans="3:7" ht="13.5" customHeight="1">
      <c r="C374" s="7" t="s">
        <v>231</v>
      </c>
      <c r="D374" s="10">
        <f>+D12</f>
        <v>0</v>
      </c>
      <c r="E374" s="10">
        <f>+E12</f>
        <v>0</v>
      </c>
      <c r="F374" s="10">
        <f>+F12</f>
        <v>0</v>
      </c>
      <c r="G374" s="10">
        <f>+G12</f>
        <v>0</v>
      </c>
    </row>
    <row r="375" spans="3:7" ht="13.5" customHeight="1">
      <c r="C375" s="7" t="s">
        <v>232</v>
      </c>
      <c r="D375" s="10">
        <f>+D56</f>
        <v>0</v>
      </c>
      <c r="E375" s="10">
        <f>+E56</f>
        <v>0</v>
      </c>
      <c r="F375" s="10">
        <f>+F56</f>
        <v>0</v>
      </c>
      <c r="G375" s="10">
        <f>+G56</f>
        <v>0</v>
      </c>
    </row>
    <row r="376" spans="3:7" ht="13.5" customHeight="1">
      <c r="C376" s="7" t="s">
        <v>233</v>
      </c>
      <c r="D376" s="10">
        <f>+D94</f>
        <v>0</v>
      </c>
      <c r="E376" s="10">
        <f>+E94</f>
        <v>0</v>
      </c>
      <c r="F376" s="10">
        <f>+F94</f>
        <v>0</v>
      </c>
      <c r="G376" s="10">
        <f>+G94</f>
        <v>0</v>
      </c>
    </row>
    <row r="377" spans="3:7" ht="13.5" customHeight="1">
      <c r="C377" s="7" t="s">
        <v>234</v>
      </c>
      <c r="D377" s="10">
        <f>+D171*-1</f>
        <v>0</v>
      </c>
      <c r="E377" s="10">
        <f>+E171*-1</f>
        <v>0</v>
      </c>
      <c r="F377" s="10">
        <f>+F171*-1</f>
        <v>0</v>
      </c>
      <c r="G377" s="10">
        <f>+G171*-1</f>
        <v>0</v>
      </c>
    </row>
    <row r="378" spans="4:7" ht="13.5" customHeight="1">
      <c r="D378" s="24">
        <f>SUBTOTAL(9,D374:D377)</f>
        <v>0</v>
      </c>
      <c r="E378" s="24">
        <f>SUBTOTAL(9,E374:E377)</f>
        <v>0</v>
      </c>
      <c r="F378" s="24">
        <f>SUBTOTAL(9,F374:F377)</f>
        <v>0</v>
      </c>
      <c r="G378" s="24">
        <f>SUBTOTAL(9,G374:G377)</f>
        <v>0</v>
      </c>
    </row>
    <row r="379" spans="3:7" ht="13.5" customHeight="1">
      <c r="C379" s="7" t="s">
        <v>235</v>
      </c>
      <c r="D379" s="10">
        <f>+D113</f>
        <v>0</v>
      </c>
      <c r="E379" s="10">
        <f>+E113</f>
        <v>0</v>
      </c>
      <c r="F379" s="10">
        <f>+F113</f>
        <v>0</v>
      </c>
      <c r="G379" s="10">
        <f>+G113</f>
        <v>0</v>
      </c>
    </row>
    <row r="380" spans="3:7" ht="13.5" customHeight="1">
      <c r="C380" s="7" t="s">
        <v>236</v>
      </c>
      <c r="D380" s="10">
        <f>+D133</f>
        <v>0</v>
      </c>
      <c r="E380" s="10">
        <f>+E133</f>
        <v>0</v>
      </c>
      <c r="F380" s="10">
        <f>+F133</f>
        <v>0</v>
      </c>
      <c r="G380" s="10">
        <f>+G133</f>
        <v>0</v>
      </c>
    </row>
    <row r="381" spans="3:7" ht="13.5" customHeight="1">
      <c r="C381" s="7" t="s">
        <v>237</v>
      </c>
      <c r="D381" s="10">
        <f>+D151</f>
        <v>0</v>
      </c>
      <c r="E381" s="10">
        <f>+E151</f>
        <v>0</v>
      </c>
      <c r="F381" s="10">
        <f>+F151</f>
        <v>0</v>
      </c>
      <c r="G381" s="10">
        <f>+G151</f>
        <v>0</v>
      </c>
    </row>
    <row r="382" spans="3:7" ht="13.5" customHeight="1">
      <c r="C382" s="7" t="s">
        <v>238</v>
      </c>
      <c r="D382" s="10">
        <f>+D168</f>
        <v>0</v>
      </c>
      <c r="E382" s="10">
        <f>+E168</f>
        <v>0</v>
      </c>
      <c r="F382" s="10">
        <f>+F168</f>
        <v>0</v>
      </c>
      <c r="G382" s="10">
        <f>+G168</f>
        <v>0</v>
      </c>
    </row>
    <row r="383" spans="4:7" ht="13.5" customHeight="1">
      <c r="D383" s="24">
        <f>SUBTOTAL(9,D379:D382)</f>
        <v>0</v>
      </c>
      <c r="E383" s="24">
        <f>SUBTOTAL(9,E379:E382)</f>
        <v>0</v>
      </c>
      <c r="F383" s="24">
        <f>SUBTOTAL(9,F379:F382)</f>
        <v>0</v>
      </c>
      <c r="G383" s="24">
        <f>SUBTOTAL(9,G379:G382)</f>
        <v>0</v>
      </c>
    </row>
  </sheetData>
  <sheetProtection password="CF3A" sheet="1" formatColumns="0" selectLockedCells="1"/>
  <mergeCells count="9">
    <mergeCell ref="D3:H3"/>
    <mergeCell ref="C5:G5"/>
    <mergeCell ref="D2:P2"/>
    <mergeCell ref="D4:P4"/>
    <mergeCell ref="AE8:AE9"/>
    <mergeCell ref="AF8:AF9"/>
    <mergeCell ref="C8:C10"/>
    <mergeCell ref="D8:F8"/>
    <mergeCell ref="S8:AB8"/>
  </mergeCells>
  <printOptions gridLines="1" horizontalCentered="1"/>
  <pageMargins left="0" right="0" top="0" bottom="0" header="0" footer="0"/>
  <pageSetup fitToHeight="3" fitToWidth="1" horizontalDpi="600" verticalDpi="600" orientation="landscape" paperSize="120" scale="34" r:id="rId4"/>
  <headerFooter alignWithMargins="0">
    <oddHeader>&amp;C&amp;A</oddHeader>
    <oddFooter>&amp;C&amp;F</oddFooter>
  </headerFooter>
  <colBreaks count="1" manualBreakCount="1">
    <brk id="16" min="1" max="16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Alberto Martinez Merchan</dc:creator>
  <cp:keywords/>
  <dc:description/>
  <cp:lastModifiedBy>Jeanet Constanza Saenz Gonzalez</cp:lastModifiedBy>
  <cp:lastPrinted>2013-07-24T15:18:18Z</cp:lastPrinted>
  <dcterms:created xsi:type="dcterms:W3CDTF">2011-06-30T15:41:45Z</dcterms:created>
  <dcterms:modified xsi:type="dcterms:W3CDTF">2013-11-28T13:10:29Z</dcterms:modified>
  <cp:category/>
  <cp:version/>
  <cp:contentType/>
  <cp:contentStatus/>
</cp:coreProperties>
</file>