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0770" windowHeight="9465" activeTab="0"/>
  </bookViews>
  <sheets>
    <sheet name="Menu Desplazados" sheetId="1" r:id="rId1"/>
    <sheet name="Registro" sheetId="2" r:id="rId2"/>
  </sheets>
  <definedNames>
    <definedName name="Desplazados1">'Registro'!$G$4:$O$462</definedName>
  </definedNames>
  <calcPr fullCalcOnLoad="1"/>
</workbook>
</file>

<file path=xl/sharedStrings.xml><?xml version="1.0" encoding="utf-8"?>
<sst xmlns="http://schemas.openxmlformats.org/spreadsheetml/2006/main" count="274" uniqueCount="219">
  <si>
    <t>Registro de Recursos de Inversión para el desplazamiento</t>
  </si>
  <si>
    <t>En caso contrario inicie o continue el registro haciendo click aquí (Hoja de Registro).</t>
  </si>
  <si>
    <t>CONSECUTIVO</t>
  </si>
  <si>
    <t>COD</t>
  </si>
  <si>
    <t>NOMBRE</t>
  </si>
  <si>
    <t>DESCRIPCIÓN</t>
  </si>
  <si>
    <t>REGISTRO</t>
  </si>
  <si>
    <t>FUENTE</t>
  </si>
  <si>
    <t>Codigo</t>
  </si>
  <si>
    <t>Fuente</t>
  </si>
  <si>
    <t>INICIAL</t>
  </si>
  <si>
    <t>DEFINITIVO</t>
  </si>
  <si>
    <t>COMPROMISO</t>
  </si>
  <si>
    <t>OBLIGACIONES</t>
  </si>
  <si>
    <t>PAGOS</t>
  </si>
  <si>
    <t>Llevar</t>
  </si>
  <si>
    <t>Cargar</t>
  </si>
  <si>
    <t>VAL</t>
  </si>
  <si>
    <t>D</t>
  </si>
  <si>
    <t>FVAC</t>
  </si>
  <si>
    <t>INFORME VACIO</t>
  </si>
  <si>
    <t>Se remite informe vacio</t>
  </si>
  <si>
    <t>D.1</t>
  </si>
  <si>
    <t>Prevención y Protección</t>
  </si>
  <si>
    <t>Sumatoria de los recursos ejecutados en el desarrollo de planes diseñados para evitar el desplazamiento forzado, así como, las acciones para disminuir y mitigar los efectos del mismo en la población, cuando se haya producido.</t>
  </si>
  <si>
    <t>Ingresos Corrientes con Destinación Específica (Recursos Propios)</t>
  </si>
  <si>
    <t>FOSYGA  y ETESA</t>
  </si>
  <si>
    <t>Regalías y Compensaciones (incluye impuesto de transporte de oleoductos y gaseoductos)</t>
  </si>
  <si>
    <t xml:space="preserve">Fondo Nacional de Regalías </t>
  </si>
  <si>
    <t>Aportes, Transferencias y Cofinanciación Nacional</t>
  </si>
  <si>
    <t>D.1.1</t>
  </si>
  <si>
    <t>Planes de Prevención</t>
  </si>
  <si>
    <t>Recursos ejecutados en el marco de planes de prevención, que comprenden acciones para evitar o mitigar el riesgo de sufrir desplazamiento.</t>
  </si>
  <si>
    <t>Crédito interno y externo</t>
  </si>
  <si>
    <t>Otras fuentes diferentes a las registradas en las columnas anteriores</t>
  </si>
  <si>
    <t>Recursos ejecutados en el marco de planes de contingencia, que comprenden acciones para mitigar el efecto del desplazamiento en caso de ocurrencia.</t>
  </si>
  <si>
    <t>D.1.2</t>
  </si>
  <si>
    <t>Planes de Contingencia</t>
  </si>
  <si>
    <t>D.1.3</t>
  </si>
  <si>
    <t>Medidas de protección a población desplazada</t>
  </si>
  <si>
    <t>Recursos ejecutados en acciones realizadas con el fin de proteger la vida e integridad personal de las personas desplazadas.</t>
  </si>
  <si>
    <t>D.1.4</t>
  </si>
  <si>
    <t>Protección de predios y territorios</t>
  </si>
  <si>
    <t xml:space="preserve">Recursos ejecutados en acciones desarrolladas para dar cumplimiento a las declaratorias de protección de predios y territorios abandonados o en riesgo de abandono por causa del desplazamiento forzado.      </t>
  </si>
  <si>
    <t>Atención Integral</t>
  </si>
  <si>
    <t>Sumatoria de los recursos ejecutados para garantizar la atención humanitaria, la atención integral básica, la vivienda, la generación de ingresos y el derecho sobre la tierra o territorios.</t>
  </si>
  <si>
    <t>Atención Humanitaria</t>
  </si>
  <si>
    <t>Recursos ejecutados para garantizar la  atención humanitaria de urgencia, la de emergencia y la de transición.</t>
  </si>
  <si>
    <t>Atención Humanitaria de Urgencia - AHU</t>
  </si>
  <si>
    <t>Recursos ejecutados para garantizar la alimentación, el aseo y alojamiento de la población que presenta la declaración de desplazamiento ante el Ministerio Público y manifiesta la urgencia extrema, hasta que es incluida en el RUPD.</t>
  </si>
  <si>
    <t>Atención Humanitaria de Emergencia - AHE</t>
  </si>
  <si>
    <t xml:space="preserve"> Recursos ejecutados en alimentación, aseo, alojamiento y artículos de habitabilidad a la población recién incluida en el RUPD, cuyo desplazamiento haya ocurrido en un lapso inferior a 1 año desde la fecha de la declaración y recibe ayuda por primera vez</t>
  </si>
  <si>
    <t>Atención Humanitaria de Transición AHT (Prórroga)</t>
  </si>
  <si>
    <t>Recursos ejecutados en alimentación, aseo, auxilio de alojamiento  y programas que contribuyen a la subsistencia mínima para población desplazada  cuyo desplazamiento ocurrió en un lapso superior a un año desde la fecha de la declaración.</t>
  </si>
  <si>
    <t>Atención Integral Básica</t>
  </si>
  <si>
    <t>Sumatoria de recursos ejecutados para garantizar  el goce efectivo de los derechos de educación, salud, abordaje psicosocial, identidad, alimentación y reunificación.</t>
  </si>
  <si>
    <t>Educación</t>
  </si>
  <si>
    <t>Sumatoria de recursos ejecutados en acciones orientadas a garantizar el derecho a la educación de la población desplazada.</t>
  </si>
  <si>
    <t>Calidad (matrícula oficial y gratuidad)</t>
  </si>
  <si>
    <t>Recursos invertidos en el mejoramiento de la calidad educativa para la población desplazada.</t>
  </si>
  <si>
    <t>Cobertura</t>
  </si>
  <si>
    <t>Recursos ejecutados en garantizar el acceso y permanencia de la población desplazada en el sector educativo.</t>
  </si>
  <si>
    <t>Salud</t>
  </si>
  <si>
    <t>Sumatoria de recursos ejecutados para garantizar el acceso al derecho de la salud de la población desplazada.</t>
  </si>
  <si>
    <t>Afiliación al régimen subsidiado (continuidad - ampliación)</t>
  </si>
  <si>
    <t>Recursos ejecutados para financiar la continuidad y ampliación en el régimen subsidiado de la población desplazada a través de contratos suscritos con las entidades promotoras de salud.</t>
  </si>
  <si>
    <t>Salud Pública</t>
  </si>
  <si>
    <t>Recursos ejecutados para garantizar el acceso a los programas de salud pública  de la población desplazada.</t>
  </si>
  <si>
    <t>Contratación del servicio para la población pobre no asegurada</t>
  </si>
  <si>
    <t>Recursos ejecutados para financiar la atención de la población desplazada pobre no asegurada</t>
  </si>
  <si>
    <t>Abordaje Psicosocial</t>
  </si>
  <si>
    <t xml:space="preserve">Perspectiva que reconoce los impactos psicosociales que comprometen la violación de derechos en el contexto de la violencia y el desplazamiento. </t>
  </si>
  <si>
    <t>Identidad</t>
  </si>
  <si>
    <t xml:space="preserve">Recursos ejecutados en actividades para facilitar la posesión de los documentos de identidad de la población desplazada, según corresponda. </t>
  </si>
  <si>
    <t>Alimentación</t>
  </si>
  <si>
    <t>Recursos ejecutados para garantizar el acceso al agua potable y alimentos  para el consumo de la población desplazada</t>
  </si>
  <si>
    <t>Reunificación</t>
  </si>
  <si>
    <t>Recursos ejecutados para garantizar que las familias que haya sufrido fragmentación a causa del desplazamiento logren la reunificación.</t>
  </si>
  <si>
    <t>Vivienda</t>
  </si>
  <si>
    <t>Sumatoria de recursos ejecutados para  garantizar el derecho a la vivienda en condiciones dignas.</t>
  </si>
  <si>
    <t>Subsidio para adquisición de vivienda</t>
  </si>
  <si>
    <t>Recursos ejecutados en otorgamiento de subsidios a la población desplazada para la compra de vivienda.</t>
  </si>
  <si>
    <t>Subsidio para mejoramiento de vivienda</t>
  </si>
  <si>
    <t>Recursos ejecutados en otorgamiento de subsidios a la población desplazada para el mejoramiento de su vivienda.</t>
  </si>
  <si>
    <t>Subsidio de arrendamiento de vivienda</t>
  </si>
  <si>
    <t>Recursos ejecutados en otorgamiento de subsidios a la población desplazada para el arrendamiento de vivienda.</t>
  </si>
  <si>
    <t>Subsidio para construcción en sitio propio</t>
  </si>
  <si>
    <t>Recursos ejecutados en otorgamiento de subsidios a la población desplazada para la construcción de vivienda.</t>
  </si>
  <si>
    <t>Planes y proyectos para la adquisición y/o construcción de vivienda</t>
  </si>
  <si>
    <t>Recursos ejecutados en planes y proyectos que facilitan la adquisición y/o construcción de vivienda para la población desplazada.</t>
  </si>
  <si>
    <t>Dotación de servicios públicos y obras de infraestructura</t>
  </si>
  <si>
    <t>Recursos ejecutados en realización de obras de infraestructura o dotación de servicios públicos (energía, acueducto, alcantarillado y recolección de basuras) en las viviendas para la población desplazada</t>
  </si>
  <si>
    <t>Proyectos de titulación y legalización de predios</t>
  </si>
  <si>
    <t>Recursos ejecutados para la titulación y legalización de viviendas para la población desplazada.</t>
  </si>
  <si>
    <t>Tierras</t>
  </si>
  <si>
    <t>Sumatoria de recursos ejecutados en acciones realizadas con el fin de garantizar los derechos sobre los predios o territorios y el acceso a tierras o territorios</t>
  </si>
  <si>
    <t>Adquisición de tierras</t>
  </si>
  <si>
    <t>Recursos ejecutados en compra de tierras que tengan como población objetivo la población desplazada.</t>
  </si>
  <si>
    <t>Subsidios para compra de tierras</t>
  </si>
  <si>
    <t>Recursos ejecutados en otorgamiento de subsidios, a la población desplazada, que tengan como fin la compra de tierras.</t>
  </si>
  <si>
    <t>Acompañamiento técnico</t>
  </si>
  <si>
    <t>Recursos ejecutados en acciones que faciliten que la población desplazada acceda a convocatorias o programas que brinden acceso a la tierra o territorios.</t>
  </si>
  <si>
    <t xml:space="preserve">Recursos ejecutados para  apoyar  procesos de titulación y legalización de predios para la formalización de los derechos de la población desplazada sobre la tierra o territorios colectivos. </t>
  </si>
  <si>
    <t>Acondicionamiento de las tierras</t>
  </si>
  <si>
    <t>Recursos ejecutados en la adecuación de tierras o territorios para desplazados.</t>
  </si>
  <si>
    <t>Generación de ingresos</t>
  </si>
  <si>
    <t>Sumatoria de recursos ejecutados en acciones que tienen como propósito desarrollar e incrementar el potencial productivo de la población desplazada para alcanzar la estabilización socioeconómica.</t>
  </si>
  <si>
    <t>Capacitación para el trabajo y la empleabilidad</t>
  </si>
  <si>
    <t>Recursos ejecutados en actividades de capacitación y formación para el trabajo, en temas que permitan facilitar la generación de ingresos de la población desplazada.</t>
  </si>
  <si>
    <t>Servicios de Desarrollo Empresarial para iniciativas productivas</t>
  </si>
  <si>
    <t>Recursos ejecutados en el diseño y/o implementación de servicios de desarrollo empresarial y en infraestructura que permita la actividad empresarial de la población desplazada.</t>
  </si>
  <si>
    <t>Servicios de intermediación laboral</t>
  </si>
  <si>
    <t>Recursos ejecutados en el diseño e implementación de programas o estrategias de intermediación, colocación laboral</t>
  </si>
  <si>
    <t>Servicios financieros para actividades productivas</t>
  </si>
  <si>
    <t>Recursos ejecutados en apoyo para adelantar actividades productivas.</t>
  </si>
  <si>
    <t>Verdad, Justicia y Reparación</t>
  </si>
  <si>
    <t>Sumatoria de recursos ejecutados en acciones dirigidas a facilitar a las victimas del desplazamiento el acceso al derecho a la verdad, justicia y reparación.</t>
  </si>
  <si>
    <t>Apoyar estrategias para la construcción de la memoria histórica o judicial</t>
  </si>
  <si>
    <t>Recursos ejecutados en actividades con la comunidad para construir y  recuperar la memoria histórica o judicial.</t>
  </si>
  <si>
    <t>Facilitar la participación de las víctimas del desplazamiento en las audiencias o versiones libres</t>
  </si>
  <si>
    <t>Recursos ejecutados para permitir que la población desplazada participe en los procesos judiciales de Verdad, Justicia y Reparación.</t>
  </si>
  <si>
    <t>Acciones de orientación para garantizar el goce efectivo de los derechos de la PD</t>
  </si>
  <si>
    <t>Recursos ejecutados en actividades que brinden orientación a la población víctima del desplazamiento.</t>
  </si>
  <si>
    <t>Apoyar procesos de restitución de bienes inmuebles</t>
  </si>
  <si>
    <t>Recursos ejecutados en acciones que permitan a las víctimas recuperar los bienes perdidos por causa del desplazamiento.</t>
  </si>
  <si>
    <t>Actos públicos de reconocimiento y conmemoración a víctimas del desplazamiento</t>
  </si>
  <si>
    <t>Recursos ejecutados en la realización de acciones que busquen el  restablecimiento de la dignidad de las víctimas del desplazamiento forzado.</t>
  </si>
  <si>
    <t>Retorno o reubicación</t>
  </si>
  <si>
    <t>Suma de recursos ejecutados en acciones para facilitar el retorno voluntario de los desplazados a su lugar de origen o la reubicación voluntaria en otro lugar diferente del que fue expulsado.</t>
  </si>
  <si>
    <t>Transporte</t>
  </si>
  <si>
    <t>Recursos invertidos en medios de transporte con el fin de realizar el retorno o la reubicación de personas desplazadas y sus bienes.</t>
  </si>
  <si>
    <t>Inversión en infraestructura y servicios para el retorno o reubicación</t>
  </si>
  <si>
    <t xml:space="preserve">Recursos ejecutados en bienes y servicios que faciliten el retorno o reubicación de la población desplazada. </t>
  </si>
  <si>
    <t>Inversión en vivienda para incentivar el retorno</t>
  </si>
  <si>
    <t>Recursos ejecutados en proyectos para garantizar la vivienda en otros municipios, con el fin de promover el retorno de la población desplazada a su lugar de origen.</t>
  </si>
  <si>
    <t>Acciones con la comunidad para facilitar el retorno</t>
  </si>
  <si>
    <t>Recursos ejecutados en procesos participativos con la comunidad para facilitar y consolidar el proceso de retorno.</t>
  </si>
  <si>
    <t>Capacidad Institucional</t>
  </si>
  <si>
    <t>Sumatoria de recursos ejecutados en acciones relacionadas con el soporte técnico, logístico, administrativo, presupuestal y de coordinación que permite la elaboración e implementación de los planes, programas y proyectos para prevenir y atender desplaz.</t>
  </si>
  <si>
    <t>Contratación/Capacitación de personal</t>
  </si>
  <si>
    <t>Recursos ejecutados en contratación de personal que desarrolle objetos directamente relacionados con la prevención y atención del desplaz. y en capacitación de servidores públicos de la entidad territorial en temas de prevención y atención del desplazam.</t>
  </si>
  <si>
    <t>Soporte técnico y logístico</t>
  </si>
  <si>
    <t>Recursos ejecutados en el desarrollo de herramientas operativas, espacios físicos, y demás actividades logísticas que faciliten la implementación de la política de prevención y atención del desplazamiento.</t>
  </si>
  <si>
    <t>Participación de la Población Desplazada</t>
  </si>
  <si>
    <t>Recursos ejecutados para garantizar la participación de la población desplazada de forma efectiva en los espacios de toma de decisiones de la política de prevención y atención del desplazamiento forzado.</t>
  </si>
  <si>
    <t>Registrar Detalle</t>
  </si>
  <si>
    <t>D.2</t>
  </si>
  <si>
    <t>D.2.1</t>
  </si>
  <si>
    <t>D.2.2</t>
  </si>
  <si>
    <t>D.2.2.1</t>
  </si>
  <si>
    <t>D.2.2.2</t>
  </si>
  <si>
    <t>D.2.3</t>
  </si>
  <si>
    <t>D.2.4</t>
  </si>
  <si>
    <t>D.2.5</t>
  </si>
  <si>
    <t>D.3</t>
  </si>
  <si>
    <t>D.4</t>
  </si>
  <si>
    <t>D.5</t>
  </si>
  <si>
    <t>D.2.1.1</t>
  </si>
  <si>
    <t>D.2.1.2</t>
  </si>
  <si>
    <t>D.2.1.3</t>
  </si>
  <si>
    <t>D.2.2.1.1</t>
  </si>
  <si>
    <t>D.2.2.1.2</t>
  </si>
  <si>
    <t>D.2.2.2.1</t>
  </si>
  <si>
    <t>D.2.2.2.2</t>
  </si>
  <si>
    <t>D.2.2.2.3</t>
  </si>
  <si>
    <t>D.2.2.3</t>
  </si>
  <si>
    <t>D.2.2.4</t>
  </si>
  <si>
    <t>D.2.2.5</t>
  </si>
  <si>
    <t>D.2.2.6</t>
  </si>
  <si>
    <t>D.2.3.1</t>
  </si>
  <si>
    <t>D.2.3.2</t>
  </si>
  <si>
    <t>D.2.3.3</t>
  </si>
  <si>
    <t>D.2.3.4</t>
  </si>
  <si>
    <t>D.2.3.5</t>
  </si>
  <si>
    <t>D.2.3.6</t>
  </si>
  <si>
    <t>D.2.3.7</t>
  </si>
  <si>
    <t>D.2.4.1</t>
  </si>
  <si>
    <t>D.2.4.2</t>
  </si>
  <si>
    <t>D.2.4.3</t>
  </si>
  <si>
    <t>D.2.4.4</t>
  </si>
  <si>
    <t>D.2.4.5</t>
  </si>
  <si>
    <t>D.2.5.1</t>
  </si>
  <si>
    <t>D.2.5.2</t>
  </si>
  <si>
    <t>D.2.5.3</t>
  </si>
  <si>
    <t>D.2.5.4</t>
  </si>
  <si>
    <t>D.3.1</t>
  </si>
  <si>
    <t>D.3.2</t>
  </si>
  <si>
    <t>D.3.3</t>
  </si>
  <si>
    <t>D.3.4</t>
  </si>
  <si>
    <t>D.3.5</t>
  </si>
  <si>
    <t>D.4.1</t>
  </si>
  <si>
    <t>D.4.2</t>
  </si>
  <si>
    <t>D.4.3</t>
  </si>
  <si>
    <t>D.4.4</t>
  </si>
  <si>
    <t>D.5.1</t>
  </si>
  <si>
    <t>D.5.2</t>
  </si>
  <si>
    <t>D.6</t>
  </si>
  <si>
    <t>Ingresos Corrientes de Libre Destinación (excepto el 42% de libre destinación municipios categoría 4,5 y 6)</t>
  </si>
  <si>
    <t>Aportes, Transferencias y Cofinanciacón Departamental</t>
  </si>
  <si>
    <t>Sistema General de Participaciones SGP (Incluye el 42% de libre destinación, Municipios de 4, 5 y 6 categoría)</t>
  </si>
  <si>
    <t>CIFRA DE CONTROL</t>
  </si>
  <si>
    <t>Compromisos</t>
  </si>
  <si>
    <t>Obligaciones</t>
  </si>
  <si>
    <t>Pagos</t>
  </si>
  <si>
    <t xml:space="preserve"> </t>
  </si>
  <si>
    <t>Escoja la(s) fuente(s) de los recursos usados para la prevención, protección y atención del desplazamiento forzado (PPADF)</t>
  </si>
  <si>
    <t xml:space="preserve">Corresponde al presupuesto que estima ejecutar en PPADF en la vigencia fiscal, aprobados mediante acto administrativo del Concejo o de la Asamblea </t>
  </si>
  <si>
    <t>Corresponde a la apropiación final, es decir, aquella que incorpora las modificaciones (reducciones, aplazamientos, adiciones, traslados) del presupuesto orientado a la PPADF</t>
  </si>
  <si>
    <t>Corresponde a la totalidad de los compromisos (registros presupuestales) que la entidad territorial adquirió para la PPADF</t>
  </si>
  <si>
    <t>Registro de las obligaciones causadas derivadas de un compromiso de pago de las operaciones relacionadas con la PPADF</t>
  </si>
  <si>
    <t>Registro de los pagos relacionados con obligaciones adquiridas para la PPADF</t>
  </si>
  <si>
    <t>Registre las cifras de control del valor total del presupuesto para la PPADF</t>
  </si>
  <si>
    <t>Total Inversión en PPADF</t>
  </si>
  <si>
    <t xml:space="preserve">Total Inversión </t>
  </si>
  <si>
    <r>
      <t xml:space="preserve">Si la entidad </t>
    </r>
    <r>
      <rPr>
        <b/>
        <sz val="12"/>
        <color indexed="10"/>
        <rFont val="Arial"/>
        <family val="2"/>
      </rPr>
      <t>NO EJECUTÓ recursos</t>
    </r>
    <r>
      <rPr>
        <sz val="12"/>
        <rFont val="Arial"/>
        <family val="2"/>
      </rPr>
      <t xml:space="preserve"> para la prevención, protección y atención del desplazamiento forzado (PPADF), seleccione la casilla de verificación y guarde el archivo.  (No diligencie el formulario)</t>
    </r>
  </si>
  <si>
    <r>
      <t xml:space="preserve">Utilice el </t>
    </r>
    <r>
      <rPr>
        <b/>
        <sz val="9"/>
        <rFont val="Arial Narrow"/>
        <family val="2"/>
      </rPr>
      <t>b</t>
    </r>
    <r>
      <rPr>
        <sz val="9"/>
        <rFont val="Arial Narrow"/>
        <family val="2"/>
      </rPr>
      <t>otón de Regi</t>
    </r>
    <r>
      <rPr>
        <b/>
        <sz val="9"/>
        <rFont val="Arial Narrow"/>
        <family val="2"/>
      </rPr>
      <t>s</t>
    </r>
    <r>
      <rPr>
        <sz val="9"/>
        <rFont val="Arial Narrow"/>
        <family val="2"/>
      </rPr>
      <t>trar Detalle para incluir nuevos registros según las fuentes de financiación usadas</t>
    </r>
  </si>
  <si>
    <t>FUENTES_DE_FINANCIACION</t>
  </si>
  <si>
    <t>PRESUPUESTO_INICIAL</t>
  </si>
  <si>
    <t>PRESUPUESTO_DEFINITIVO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</si>
</sst>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0"/>
    <numFmt numFmtId="199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 Narrow"/>
      <family val="2"/>
    </font>
    <font>
      <sz val="12"/>
      <name val="Arial"/>
      <family val="2"/>
    </font>
    <font>
      <sz val="10"/>
      <color indexed="4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1"/>
      <color indexed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>
      <alignment/>
    </xf>
    <xf numFmtId="0" fontId="22" fillId="4" borderId="10" xfId="0" applyFont="1" applyFill="1" applyBorder="1" applyAlignment="1" applyProtection="1">
      <alignment horizontal="justify" vertical="justify"/>
      <protection locked="0"/>
    </xf>
    <xf numFmtId="0" fontId="0" fillId="4" borderId="11" xfId="0" applyFill="1" applyBorder="1" applyAlignment="1">
      <alignment horizontal="justify" vertical="justify"/>
    </xf>
    <xf numFmtId="0" fontId="0" fillId="4" borderId="0" xfId="0" applyFont="1" applyFill="1" applyBorder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 applyProtection="1">
      <alignment horizontal="center" vertical="center" wrapText="1"/>
      <protection/>
    </xf>
    <xf numFmtId="0" fontId="0" fillId="14" borderId="0" xfId="0" applyFill="1" applyAlignment="1" applyProtection="1">
      <alignment/>
      <protection/>
    </xf>
    <xf numFmtId="0" fontId="0" fillId="14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27" fillId="24" borderId="0" xfId="55" applyFont="1" applyFill="1" applyBorder="1" applyAlignment="1" applyProtection="1">
      <alignment horizontal="center" vertical="center" wrapText="1"/>
      <protection/>
    </xf>
    <xf numFmtId="0" fontId="0" fillId="14" borderId="0" xfId="0" applyFill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28" fillId="4" borderId="12" xfId="0" applyFont="1" applyFill="1" applyBorder="1" applyAlignment="1">
      <alignment vertical="top" wrapText="1"/>
    </xf>
    <xf numFmtId="0" fontId="28" fillId="4" borderId="10" xfId="0" applyFont="1" applyFill="1" applyBorder="1" applyAlignment="1">
      <alignment vertical="top" wrapText="1"/>
    </xf>
    <xf numFmtId="0" fontId="0" fillId="16" borderId="0" xfId="0" applyFill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 wrapText="1"/>
    </xf>
    <xf numFmtId="0" fontId="24" fillId="16" borderId="12" xfId="0" applyFont="1" applyFill="1" applyBorder="1" applyAlignment="1" applyProtection="1">
      <alignment horizontal="center" vertical="center" wrapText="1"/>
      <protection/>
    </xf>
    <xf numFmtId="0" fontId="25" fillId="25" borderId="12" xfId="55" applyFont="1" applyFill="1" applyBorder="1" applyAlignment="1">
      <alignment horizontal="center" vertical="center" wrapText="1"/>
      <protection/>
    </xf>
    <xf numFmtId="0" fontId="25" fillId="25" borderId="10" xfId="55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wrapText="1"/>
      <protection/>
    </xf>
    <xf numFmtId="0" fontId="29" fillId="22" borderId="12" xfId="0" applyFont="1" applyFill="1" applyBorder="1" applyAlignment="1" applyProtection="1">
      <alignment wrapText="1"/>
      <protection/>
    </xf>
    <xf numFmtId="199" fontId="23" fillId="0" borderId="12" xfId="0" applyNumberFormat="1" applyFont="1" applyBorder="1" applyAlignment="1" applyProtection="1">
      <alignment/>
      <protection/>
    </xf>
    <xf numFmtId="199" fontId="23" fillId="0" borderId="1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30" fillId="8" borderId="13" xfId="0" applyFont="1" applyFill="1" applyBorder="1" applyAlignment="1" applyProtection="1">
      <alignment horizontal="left" vertical="top" wrapText="1"/>
      <protection/>
    </xf>
    <xf numFmtId="0" fontId="30" fillId="8" borderId="12" xfId="0" applyFont="1" applyFill="1" applyBorder="1" applyAlignment="1" applyProtection="1">
      <alignment horizontal="left" vertical="top" wrapText="1"/>
      <protection/>
    </xf>
    <xf numFmtId="0" fontId="31" fillId="8" borderId="12" xfId="0" applyFont="1" applyFill="1" applyBorder="1" applyAlignment="1">
      <alignment wrapText="1"/>
    </xf>
    <xf numFmtId="0" fontId="0" fillId="14" borderId="14" xfId="0" applyFill="1" applyBorder="1" applyAlignment="1" applyProtection="1">
      <alignment/>
      <protection/>
    </xf>
    <xf numFmtId="0" fontId="24" fillId="22" borderId="13" xfId="0" applyFont="1" applyFill="1" applyBorder="1" applyAlignment="1" applyProtection="1">
      <alignment horizontal="left" vertical="center" wrapText="1"/>
      <protection/>
    </xf>
    <xf numFmtId="0" fontId="24" fillId="22" borderId="12" xfId="0" applyFont="1" applyFill="1" applyBorder="1" applyAlignment="1" applyProtection="1">
      <alignment horizontal="left" vertical="center" wrapText="1"/>
      <protection/>
    </xf>
    <xf numFmtId="0" fontId="24" fillId="22" borderId="12" xfId="0" applyFont="1" applyFill="1" applyBorder="1" applyAlignment="1" applyProtection="1">
      <alignment horizontal="center" vertical="center" wrapText="1"/>
      <protection/>
    </xf>
    <xf numFmtId="0" fontId="31" fillId="22" borderId="12" xfId="0" applyFont="1" applyFill="1" applyBorder="1" applyAlignment="1" applyProtection="1">
      <alignment wrapText="1"/>
      <protection/>
    </xf>
    <xf numFmtId="198" fontId="24" fillId="22" borderId="12" xfId="0" applyNumberFormat="1" applyFont="1" applyFill="1" applyBorder="1" applyAlignment="1" applyProtection="1">
      <alignment/>
      <protection/>
    </xf>
    <xf numFmtId="198" fontId="29" fillId="22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0" fillId="8" borderId="13" xfId="0" applyFont="1" applyFill="1" applyBorder="1" applyAlignment="1" applyProtection="1">
      <alignment horizontal="left" vertical="top" wrapText="1"/>
      <protection hidden="1"/>
    </xf>
    <xf numFmtId="0" fontId="30" fillId="8" borderId="12" xfId="0" applyFont="1" applyFill="1" applyBorder="1" applyAlignment="1" applyProtection="1">
      <alignment horizontal="left" vertical="top" wrapText="1"/>
      <protection hidden="1"/>
    </xf>
    <xf numFmtId="0" fontId="31" fillId="8" borderId="12" xfId="0" applyFont="1" applyFill="1" applyBorder="1" applyAlignment="1" applyProtection="1">
      <alignment wrapText="1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14" borderId="0" xfId="0" applyFill="1" applyAlignment="1" applyProtection="1">
      <alignment/>
      <protection hidden="1"/>
    </xf>
    <xf numFmtId="0" fontId="0" fillId="14" borderId="14" xfId="0" applyFill="1" applyBorder="1" applyAlignment="1" applyProtection="1">
      <alignment/>
      <protection hidden="1"/>
    </xf>
    <xf numFmtId="0" fontId="23" fillId="8" borderId="13" xfId="0" applyFont="1" applyFill="1" applyBorder="1" applyAlignment="1">
      <alignment horizontal="left" vertical="center" wrapText="1"/>
    </xf>
    <xf numFmtId="0" fontId="23" fillId="8" borderId="12" xfId="0" applyFont="1" applyFill="1" applyBorder="1" applyAlignment="1">
      <alignment horizontal="left" vertical="center" wrapText="1"/>
    </xf>
    <xf numFmtId="198" fontId="24" fillId="8" borderId="12" xfId="0" applyNumberFormat="1" applyFont="1" applyFill="1" applyBorder="1" applyAlignment="1">
      <alignment/>
    </xf>
    <xf numFmtId="198" fontId="24" fillId="8" borderId="10" xfId="0" applyNumberFormat="1" applyFont="1" applyFill="1" applyBorder="1" applyAlignment="1">
      <alignment/>
    </xf>
    <xf numFmtId="198" fontId="29" fillId="8" borderId="0" xfId="0" applyNumberFormat="1" applyFont="1" applyFill="1" applyBorder="1" applyAlignment="1" applyProtection="1">
      <alignment/>
      <protection/>
    </xf>
    <xf numFmtId="0" fontId="23" fillId="8" borderId="12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Border="1" applyAlignment="1">
      <alignment wrapText="1"/>
    </xf>
    <xf numFmtId="199" fontId="23" fillId="0" borderId="12" xfId="0" applyNumberFormat="1" applyFont="1" applyBorder="1" applyAlignment="1" applyProtection="1">
      <alignment/>
      <protection locked="0"/>
    </xf>
    <xf numFmtId="199" fontId="23" fillId="0" borderId="10" xfId="0" applyNumberFormat="1" applyFont="1" applyBorder="1" applyAlignment="1" applyProtection="1">
      <alignment/>
      <protection locked="0"/>
    </xf>
    <xf numFmtId="0" fontId="32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0" fontId="29" fillId="8" borderId="12" xfId="0" applyFont="1" applyFill="1" applyBorder="1" applyAlignment="1">
      <alignment wrapText="1"/>
    </xf>
    <xf numFmtId="0" fontId="23" fillId="8" borderId="12" xfId="0" applyFont="1" applyFill="1" applyBorder="1" applyAlignment="1" applyProtection="1">
      <alignment horizontal="left" vertical="center" wrapText="1"/>
      <protection hidden="1"/>
    </xf>
    <xf numFmtId="0" fontId="32" fillId="14" borderId="12" xfId="0" applyFont="1" applyFill="1" applyBorder="1" applyAlignment="1">
      <alignment horizontal="justify" vertical="center"/>
    </xf>
    <xf numFmtId="0" fontId="0" fillId="8" borderId="0" xfId="0" applyFill="1" applyAlignment="1">
      <alignment/>
    </xf>
    <xf numFmtId="0" fontId="32" fillId="14" borderId="12" xfId="51" applyNumberFormat="1" applyFont="1" applyFill="1" applyBorder="1" applyAlignment="1">
      <alignment horizontal="justify" vertical="center"/>
    </xf>
    <xf numFmtId="0" fontId="23" fillId="8" borderId="16" xfId="0" applyFont="1" applyFill="1" applyBorder="1" applyAlignment="1" applyProtection="1">
      <alignment horizontal="center" vertical="center" wrapText="1"/>
      <protection/>
    </xf>
    <xf numFmtId="199" fontId="23" fillId="0" borderId="16" xfId="0" applyNumberFormat="1" applyFont="1" applyBorder="1" applyAlignment="1" applyProtection="1">
      <alignment/>
      <protection locked="0"/>
    </xf>
    <xf numFmtId="199" fontId="23" fillId="0" borderId="17" xfId="0" applyNumberFormat="1" applyFont="1" applyBorder="1" applyAlignment="1" applyProtection="1">
      <alignment/>
      <protection locked="0"/>
    </xf>
    <xf numFmtId="0" fontId="33" fillId="14" borderId="12" xfId="0" applyFont="1" applyFill="1" applyBorder="1" applyAlignment="1">
      <alignment horizontal="justify" vertical="center"/>
    </xf>
    <xf numFmtId="0" fontId="29" fillId="14" borderId="0" xfId="0" applyFont="1" applyFill="1" applyAlignment="1">
      <alignment/>
    </xf>
    <xf numFmtId="0" fontId="23" fillId="8" borderId="18" xfId="0" applyFont="1" applyFill="1" applyBorder="1" applyAlignment="1" applyProtection="1">
      <alignment horizontal="center" vertical="center" wrapText="1"/>
      <protection/>
    </xf>
    <xf numFmtId="199" fontId="23" fillId="0" borderId="18" xfId="0" applyNumberFormat="1" applyFont="1" applyBorder="1" applyAlignment="1" applyProtection="1">
      <alignment/>
      <protection locked="0"/>
    </xf>
    <xf numFmtId="199" fontId="23" fillId="0" borderId="11" xfId="0" applyNumberFormat="1" applyFont="1" applyBorder="1" applyAlignment="1" applyProtection="1">
      <alignment/>
      <protection locked="0"/>
    </xf>
    <xf numFmtId="0" fontId="23" fillId="8" borderId="19" xfId="0" applyFont="1" applyFill="1" applyBorder="1" applyAlignment="1">
      <alignment horizontal="left" vertical="center" wrapText="1"/>
    </xf>
    <xf numFmtId="0" fontId="35" fillId="26" borderId="12" xfId="0" applyNumberFormat="1" applyFont="1" applyFill="1" applyBorder="1" applyAlignment="1" applyProtection="1">
      <alignment horizontal="center" vertical="center" wrapText="1"/>
      <protection/>
    </xf>
    <xf numFmtId="0" fontId="24" fillId="16" borderId="13" xfId="0" applyFont="1" applyFill="1" applyBorder="1" applyAlignment="1">
      <alignment horizontal="left" vertical="center" wrapText="1"/>
    </xf>
    <xf numFmtId="0" fontId="24" fillId="16" borderId="12" xfId="0" applyFont="1" applyFill="1" applyBorder="1" applyAlignment="1">
      <alignment horizontal="left" vertical="center" wrapText="1"/>
    </xf>
    <xf numFmtId="0" fontId="24" fillId="16" borderId="13" xfId="0" applyFont="1" applyFill="1" applyBorder="1" applyAlignment="1" applyProtection="1">
      <alignment horizontal="left" vertical="center" wrapText="1"/>
      <protection/>
    </xf>
    <xf numFmtId="0" fontId="24" fillId="16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23" fillId="0" borderId="12" xfId="0" applyFont="1" applyFill="1" applyBorder="1" applyAlignment="1" applyProtection="1">
      <alignment vertical="center" wrapText="1"/>
      <protection locked="0"/>
    </xf>
    <xf numFmtId="199" fontId="23" fillId="0" borderId="12" xfId="0" applyNumberFormat="1" applyFont="1" applyFill="1" applyBorder="1" applyAlignment="1" applyProtection="1">
      <alignment vertical="center" wrapText="1"/>
      <protection locked="0"/>
    </xf>
    <xf numFmtId="199" fontId="23" fillId="0" borderId="12" xfId="0" applyNumberFormat="1" applyFont="1" applyFill="1" applyBorder="1" applyAlignment="1" applyProtection="1">
      <alignment vertical="center" wrapText="1"/>
      <protection hidden="1"/>
    </xf>
    <xf numFmtId="0" fontId="23" fillId="0" borderId="20" xfId="0" applyFont="1" applyFill="1" applyBorder="1" applyAlignment="1" applyProtection="1">
      <alignment vertical="center" wrapText="1"/>
      <protection locked="0"/>
    </xf>
    <xf numFmtId="199" fontId="23" fillId="0" borderId="10" xfId="0" applyNumberFormat="1" applyFont="1" applyFill="1" applyBorder="1" applyAlignment="1" applyProtection="1">
      <alignment vertical="center" wrapText="1"/>
      <protection hidden="1"/>
    </xf>
    <xf numFmtId="0" fontId="23" fillId="8" borderId="21" xfId="0" applyFont="1" applyFill="1" applyBorder="1" applyAlignment="1">
      <alignment horizontal="left" vertical="center" wrapText="1"/>
    </xf>
    <xf numFmtId="0" fontId="23" fillId="8" borderId="18" xfId="0" applyFont="1" applyFill="1" applyBorder="1" applyAlignment="1">
      <alignment horizontal="left" vertical="center" wrapText="1"/>
    </xf>
    <xf numFmtId="0" fontId="29" fillId="22" borderId="18" xfId="0" applyFont="1" applyFill="1" applyBorder="1" applyAlignment="1" applyProtection="1">
      <alignment wrapText="1"/>
      <protection/>
    </xf>
    <xf numFmtId="0" fontId="23" fillId="8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 applyProtection="1">
      <alignment vertical="center" wrapText="1"/>
      <protection locked="0"/>
    </xf>
    <xf numFmtId="0" fontId="29" fillId="22" borderId="16" xfId="0" applyFont="1" applyFill="1" applyBorder="1" applyAlignment="1" applyProtection="1">
      <alignment wrapText="1"/>
      <protection/>
    </xf>
    <xf numFmtId="0" fontId="0" fillId="14" borderId="22" xfId="0" applyFill="1" applyBorder="1" applyAlignment="1">
      <alignment horizontal="left"/>
    </xf>
    <xf numFmtId="0" fontId="0" fillId="14" borderId="23" xfId="0" applyFill="1" applyBorder="1" applyAlignment="1">
      <alignment horizontal="left" wrapText="1"/>
    </xf>
    <xf numFmtId="0" fontId="0" fillId="14" borderId="23" xfId="0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vertical="center" wrapText="1"/>
      <protection locked="0"/>
    </xf>
    <xf numFmtId="0" fontId="0" fillId="14" borderId="23" xfId="0" applyFill="1" applyBorder="1" applyAlignment="1">
      <alignment wrapText="1"/>
    </xf>
    <xf numFmtId="199" fontId="23" fillId="0" borderId="23" xfId="0" applyNumberFormat="1" applyFont="1" applyFill="1" applyBorder="1" applyAlignment="1" applyProtection="1">
      <alignment vertical="center" wrapText="1"/>
      <protection locked="0"/>
    </xf>
    <xf numFmtId="199" fontId="23" fillId="0" borderId="23" xfId="0" applyNumberFormat="1" applyFont="1" applyBorder="1" applyAlignment="1" applyProtection="1">
      <alignment vertical="center"/>
      <protection locked="0"/>
    </xf>
    <xf numFmtId="199" fontId="23" fillId="0" borderId="24" xfId="0" applyNumberFormat="1" applyFont="1" applyBorder="1" applyAlignment="1" applyProtection="1">
      <alignment vertical="center"/>
      <protection locked="0"/>
    </xf>
    <xf numFmtId="0" fontId="24" fillId="7" borderId="20" xfId="0" applyFont="1" applyFill="1" applyBorder="1" applyAlignment="1" applyProtection="1">
      <alignment horizontal="center" vertical="center" wrapText="1"/>
      <protection/>
    </xf>
    <xf numFmtId="0" fontId="24" fillId="7" borderId="20" xfId="0" applyFont="1" applyFill="1" applyBorder="1" applyAlignment="1">
      <alignment horizontal="center" vertical="center" wrapText="1"/>
    </xf>
    <xf numFmtId="0" fontId="25" fillId="24" borderId="20" xfId="55" applyFont="1" applyFill="1" applyBorder="1" applyAlignment="1">
      <alignment horizontal="center" vertical="center" wrapText="1"/>
      <protection/>
    </xf>
    <xf numFmtId="0" fontId="25" fillId="24" borderId="25" xfId="55" applyFont="1" applyFill="1" applyBorder="1" applyAlignment="1">
      <alignment horizontal="center" vertical="center" wrapText="1"/>
      <protection/>
    </xf>
    <xf numFmtId="199" fontId="23" fillId="0" borderId="10" xfId="0" applyNumberFormat="1" applyFont="1" applyFill="1" applyBorder="1" applyAlignment="1" applyProtection="1">
      <alignment vertical="center" wrapText="1"/>
      <protection locked="0"/>
    </xf>
    <xf numFmtId="198" fontId="24" fillId="22" borderId="10" xfId="0" applyNumberFormat="1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vertical="center" wrapText="1"/>
      <protection locked="0"/>
    </xf>
    <xf numFmtId="0" fontId="0" fillId="8" borderId="23" xfId="0" applyFill="1" applyBorder="1" applyAlignment="1">
      <alignment wrapText="1"/>
    </xf>
    <xf numFmtId="0" fontId="31" fillId="22" borderId="12" xfId="0" applyFont="1" applyFill="1" applyBorder="1" applyAlignment="1">
      <alignment wrapText="1"/>
    </xf>
    <xf numFmtId="0" fontId="0" fillId="22" borderId="23" xfId="0" applyFill="1" applyBorder="1" applyAlignment="1">
      <alignment wrapText="1"/>
    </xf>
    <xf numFmtId="0" fontId="29" fillId="22" borderId="12" xfId="0" applyFont="1" applyFill="1" applyBorder="1" applyAlignment="1">
      <alignment wrapText="1"/>
    </xf>
    <xf numFmtId="198" fontId="24" fillId="22" borderId="12" xfId="0" applyNumberFormat="1" applyFont="1" applyFill="1" applyBorder="1" applyAlignment="1">
      <alignment/>
    </xf>
    <xf numFmtId="198" fontId="24" fillId="22" borderId="10" xfId="0" applyNumberFormat="1" applyFont="1" applyFill="1" applyBorder="1" applyAlignment="1">
      <alignment/>
    </xf>
    <xf numFmtId="0" fontId="24" fillId="0" borderId="26" xfId="0" applyFont="1" applyFill="1" applyBorder="1" applyAlignment="1" applyProtection="1">
      <alignment vertical="center" wrapText="1"/>
      <protection/>
    </xf>
    <xf numFmtId="0" fontId="23" fillId="10" borderId="13" xfId="0" applyFont="1" applyFill="1" applyBorder="1" applyAlignment="1">
      <alignment horizontal="left" vertical="center" wrapText="1"/>
    </xf>
    <xf numFmtId="0" fontId="23" fillId="10" borderId="12" xfId="0" applyFont="1" applyFill="1" applyBorder="1" applyAlignment="1">
      <alignment horizontal="left" vertical="center" wrapText="1"/>
    </xf>
    <xf numFmtId="0" fontId="31" fillId="10" borderId="12" xfId="0" applyFont="1" applyFill="1" applyBorder="1" applyAlignment="1">
      <alignment wrapText="1"/>
    </xf>
    <xf numFmtId="0" fontId="29" fillId="10" borderId="12" xfId="0" applyFont="1" applyFill="1" applyBorder="1" applyAlignment="1">
      <alignment wrapText="1"/>
    </xf>
    <xf numFmtId="198" fontId="24" fillId="10" borderId="12" xfId="0" applyNumberFormat="1" applyFont="1" applyFill="1" applyBorder="1" applyAlignment="1">
      <alignment/>
    </xf>
    <xf numFmtId="198" fontId="24" fillId="10" borderId="10" xfId="0" applyNumberFormat="1" applyFont="1" applyFill="1" applyBorder="1" applyAlignment="1">
      <alignment/>
    </xf>
    <xf numFmtId="198" fontId="29" fillId="10" borderId="0" xfId="0" applyNumberFormat="1" applyFont="1" applyFill="1" applyBorder="1" applyAlignment="1" applyProtection="1">
      <alignment/>
      <protection/>
    </xf>
    <xf numFmtId="0" fontId="23" fillId="11" borderId="13" xfId="0" applyFont="1" applyFill="1" applyBorder="1" applyAlignment="1">
      <alignment horizontal="left" vertical="center" wrapText="1"/>
    </xf>
    <xf numFmtId="0" fontId="23" fillId="11" borderId="12" xfId="0" applyFont="1" applyFill="1" applyBorder="1" applyAlignment="1">
      <alignment horizontal="left" vertical="center" wrapText="1"/>
    </xf>
    <xf numFmtId="0" fontId="31" fillId="11" borderId="12" xfId="0" applyFont="1" applyFill="1" applyBorder="1" applyAlignment="1">
      <alignment wrapText="1"/>
    </xf>
    <xf numFmtId="0" fontId="29" fillId="11" borderId="12" xfId="0" applyFont="1" applyFill="1" applyBorder="1" applyAlignment="1">
      <alignment wrapText="1"/>
    </xf>
    <xf numFmtId="198" fontId="24" fillId="11" borderId="12" xfId="0" applyNumberFormat="1" applyFont="1" applyFill="1" applyBorder="1" applyAlignment="1">
      <alignment/>
    </xf>
    <xf numFmtId="198" fontId="24" fillId="11" borderId="10" xfId="0" applyNumberFormat="1" applyFont="1" applyFill="1" applyBorder="1" applyAlignment="1">
      <alignment/>
    </xf>
    <xf numFmtId="198" fontId="29" fillId="11" borderId="0" xfId="0" applyNumberFormat="1" applyFont="1" applyFill="1" applyBorder="1" applyAlignment="1" applyProtection="1">
      <alignment/>
      <protection/>
    </xf>
    <xf numFmtId="199" fontId="24" fillId="10" borderId="13" xfId="0" applyNumberFormat="1" applyFont="1" applyFill="1" applyBorder="1" applyAlignment="1">
      <alignment horizontal="right" vertical="center" wrapText="1"/>
    </xf>
    <xf numFmtId="0" fontId="24" fillId="1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justify" vertical="justify" wrapText="1"/>
    </xf>
    <xf numFmtId="0" fontId="20" fillId="4" borderId="20" xfId="0" applyFont="1" applyFill="1" applyBorder="1" applyAlignment="1">
      <alignment horizontal="justify" vertical="justify" wrapText="1"/>
    </xf>
    <xf numFmtId="0" fontId="20" fillId="4" borderId="25" xfId="0" applyFont="1" applyFill="1" applyBorder="1" applyAlignment="1">
      <alignment horizontal="justify" vertical="justify" wrapText="1"/>
    </xf>
    <xf numFmtId="0" fontId="0" fillId="4" borderId="13" xfId="0" applyFill="1" applyBorder="1" applyAlignment="1">
      <alignment horizontal="justify" vertical="justify"/>
    </xf>
    <xf numFmtId="0" fontId="0" fillId="4" borderId="12" xfId="0" applyFill="1" applyBorder="1" applyAlignment="1">
      <alignment horizontal="justify" vertical="justify"/>
    </xf>
    <xf numFmtId="0" fontId="0" fillId="4" borderId="10" xfId="0" applyFill="1" applyBorder="1" applyAlignment="1">
      <alignment horizontal="justify" vertical="justify"/>
    </xf>
    <xf numFmtId="0" fontId="21" fillId="4" borderId="13" xfId="0" applyFont="1" applyFill="1" applyBorder="1" applyAlignment="1">
      <alignment horizontal="justify" vertical="justify" wrapText="1"/>
    </xf>
    <xf numFmtId="0" fontId="21" fillId="4" borderId="12" xfId="0" applyFont="1" applyFill="1" applyBorder="1" applyAlignment="1">
      <alignment horizontal="justify" vertical="justify" wrapText="1"/>
    </xf>
    <xf numFmtId="0" fontId="34" fillId="4" borderId="21" xfId="46" applyFont="1" applyFill="1" applyBorder="1" applyAlignment="1" applyProtection="1">
      <alignment horizontal="justify" vertical="justify" wrapText="1"/>
      <protection/>
    </xf>
    <xf numFmtId="0" fontId="34" fillId="4" borderId="18" xfId="46" applyFont="1" applyFill="1" applyBorder="1" applyAlignment="1" applyProtection="1">
      <alignment horizontal="justify" vertical="justify" wrapText="1"/>
      <protection/>
    </xf>
    <xf numFmtId="0" fontId="24" fillId="7" borderId="27" xfId="0" applyFont="1" applyFill="1" applyBorder="1" applyAlignment="1">
      <alignment horizontal="left" vertical="center" wrapText="1"/>
    </xf>
    <xf numFmtId="0" fontId="24" fillId="7" borderId="13" xfId="0" applyFont="1" applyFill="1" applyBorder="1" applyAlignment="1">
      <alignment horizontal="left" vertical="center" wrapText="1"/>
    </xf>
    <xf numFmtId="0" fontId="24" fillId="7" borderId="20" xfId="0" applyFont="1" applyFill="1" applyBorder="1" applyAlignment="1">
      <alignment horizontal="left" vertical="center" wrapText="1"/>
    </xf>
    <xf numFmtId="0" fontId="24" fillId="7" borderId="12" xfId="0" applyFont="1" applyFill="1" applyBorder="1" applyAlignment="1">
      <alignment horizontal="left" vertical="center" wrapText="1"/>
    </xf>
    <xf numFmtId="0" fontId="23" fillId="8" borderId="13" xfId="0" applyFont="1" applyFill="1" applyBorder="1" applyAlignment="1">
      <alignment horizontal="left" vertical="center" wrapText="1"/>
    </xf>
    <xf numFmtId="0" fontId="23" fillId="8" borderId="12" xfId="0" applyFont="1" applyFill="1" applyBorder="1" applyAlignment="1">
      <alignment horizontal="left" vertical="center" wrapText="1"/>
    </xf>
    <xf numFmtId="0" fontId="23" fillId="11" borderId="13" xfId="0" applyFont="1" applyFill="1" applyBorder="1" applyAlignment="1">
      <alignment horizontal="left" vertical="center" wrapText="1"/>
    </xf>
    <xf numFmtId="0" fontId="23" fillId="11" borderId="12" xfId="0" applyFont="1" applyFill="1" applyBorder="1" applyAlignment="1">
      <alignment horizontal="left" vertical="center" wrapText="1"/>
    </xf>
    <xf numFmtId="0" fontId="24" fillId="22" borderId="28" xfId="0" applyFont="1" applyFill="1" applyBorder="1" applyAlignment="1" applyProtection="1">
      <alignment horizontal="left" vertical="center" wrapText="1"/>
      <protection/>
    </xf>
    <xf numFmtId="0" fontId="24" fillId="22" borderId="19" xfId="0" applyFont="1" applyFill="1" applyBorder="1" applyAlignment="1" applyProtection="1">
      <alignment horizontal="left" vertical="center" wrapText="1"/>
      <protection/>
    </xf>
    <xf numFmtId="0" fontId="24" fillId="22" borderId="26" xfId="0" applyFont="1" applyFill="1" applyBorder="1" applyAlignment="1" applyProtection="1">
      <alignment horizontal="left" vertical="center" wrapText="1"/>
      <protection/>
    </xf>
    <xf numFmtId="0" fontId="24" fillId="22" borderId="16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Diseño Formatos municipales" xfId="51"/>
    <cellStyle name="Currency" xfId="52"/>
    <cellStyle name="Currency [0]" xfId="53"/>
    <cellStyle name="Neutral" xfId="54"/>
    <cellStyle name="Normal_ADMON CEN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19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4</xdr:row>
      <xdr:rowOff>257175</xdr:rowOff>
    </xdr:from>
    <xdr:to>
      <xdr:col>7</xdr:col>
      <xdr:colOff>304800</xdr:colOff>
      <xdr:row>4</xdr:row>
      <xdr:rowOff>476250</xdr:rowOff>
    </xdr:to>
    <xdr:pic>
      <xdr:nvPicPr>
        <xdr:cNvPr id="1" name="chkRe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3239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16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1" width="11.421875" style="2" customWidth="1"/>
    <col min="2" max="2" width="14.8515625" style="2" customWidth="1"/>
    <col min="3" max="3" width="7.00390625" style="2" customWidth="1"/>
    <col min="4" max="4" width="4.00390625" style="2" customWidth="1"/>
    <col min="5" max="6" width="11.421875" style="2" customWidth="1"/>
    <col min="7" max="7" width="33.28125" style="2" customWidth="1"/>
    <col min="8" max="8" width="4.7109375" style="2" customWidth="1"/>
    <col min="9" max="16384" width="11.421875" style="2" customWidth="1"/>
  </cols>
  <sheetData>
    <row r="1" ht="12.75">
      <c r="A1" s="1"/>
    </row>
    <row r="2" ht="13.5" thickBot="1"/>
    <row r="3" spans="4:8" ht="18" customHeight="1">
      <c r="D3" s="128" t="s">
        <v>0</v>
      </c>
      <c r="E3" s="129"/>
      <c r="F3" s="129"/>
      <c r="G3" s="129"/>
      <c r="H3" s="130"/>
    </row>
    <row r="4" spans="4:8" ht="39.75" customHeight="1">
      <c r="D4" s="131"/>
      <c r="E4" s="132"/>
      <c r="F4" s="132"/>
      <c r="G4" s="132"/>
      <c r="H4" s="133"/>
    </row>
    <row r="5" spans="4:8" ht="60.75" customHeight="1">
      <c r="D5" s="134" t="s">
        <v>214</v>
      </c>
      <c r="E5" s="135"/>
      <c r="F5" s="135"/>
      <c r="G5" s="135"/>
      <c r="H5" s="3">
        <v>0</v>
      </c>
    </row>
    <row r="6" spans="4:8" ht="33" customHeight="1" thickBot="1">
      <c r="D6" s="136" t="s">
        <v>1</v>
      </c>
      <c r="E6" s="137"/>
      <c r="F6" s="137"/>
      <c r="G6" s="137"/>
      <c r="H6" s="4"/>
    </row>
    <row r="16" ht="12.75">
      <c r="B16" s="5"/>
    </row>
  </sheetData>
  <sheetProtection/>
  <mergeCells count="4">
    <mergeCell ref="D3:H3"/>
    <mergeCell ref="D4:H4"/>
    <mergeCell ref="D5:G5"/>
    <mergeCell ref="D6:G6"/>
  </mergeCells>
  <hyperlinks>
    <hyperlink ref="D6:G6" location="Registro!A1" display="En caso contrario inicie o continue el registro haciendo click aquí (Hoja de Registro)."/>
  </hyperlink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C460"/>
  <sheetViews>
    <sheetView zoomScalePageLayoutView="0" workbookViewId="0" topLeftCell="B2">
      <selection activeCell="C2" sqref="C2:C3"/>
    </sheetView>
  </sheetViews>
  <sheetFormatPr defaultColWidth="0" defaultRowHeight="12.75" zeroHeight="1"/>
  <cols>
    <col min="1" max="1" width="16.140625" style="0" hidden="1" customWidth="1"/>
    <col min="2" max="2" width="7.28125" style="75" bestFit="1" customWidth="1"/>
    <col min="3" max="3" width="31.28125" style="75" customWidth="1"/>
    <col min="4" max="4" width="36.7109375" style="75" customWidth="1"/>
    <col min="5" max="5" width="13.7109375" style="0" bestFit="1" customWidth="1"/>
    <col min="6" max="6" width="29.00390625" style="0" bestFit="1" customWidth="1"/>
    <col min="7" max="7" width="11.140625" style="0" hidden="1" customWidth="1"/>
    <col min="8" max="8" width="10.8515625" style="0" hidden="1" customWidth="1"/>
    <col min="9" max="9" width="13.00390625" style="0" bestFit="1" customWidth="1"/>
    <col min="10" max="10" width="15.28125" style="0" bestFit="1" customWidth="1"/>
    <col min="11" max="11" width="16.57421875" style="0" bestFit="1" customWidth="1"/>
    <col min="12" max="12" width="17.7109375" style="0" bestFit="1" customWidth="1"/>
    <col min="13" max="13" width="14.140625" style="0" bestFit="1" customWidth="1"/>
    <col min="14" max="14" width="11.00390625" style="0" hidden="1" customWidth="1"/>
    <col min="15" max="15" width="11.421875" style="0" hidden="1" customWidth="1"/>
    <col min="16" max="17" width="11.57421875" style="0" hidden="1" customWidth="1"/>
    <col min="18" max="18" width="40.57421875" style="0" hidden="1" customWidth="1"/>
    <col min="19" max="19" width="3.00390625" style="0" hidden="1" customWidth="1"/>
    <col min="20" max="255" width="11.421875" style="0" hidden="1" customWidth="1"/>
    <col min="256" max="16384" width="8.140625" style="0" hidden="1" customWidth="1"/>
  </cols>
  <sheetData>
    <row r="1" spans="2:18" s="6" customFormat="1" ht="13.5" hidden="1" thickBot="1">
      <c r="B1" s="87"/>
      <c r="C1" s="88"/>
      <c r="D1" s="88"/>
      <c r="E1" s="89"/>
      <c r="F1" s="90"/>
      <c r="G1" s="91"/>
      <c r="H1" s="91"/>
      <c r="I1" s="92"/>
      <c r="J1" s="92"/>
      <c r="K1" s="93"/>
      <c r="L1" s="93"/>
      <c r="M1" s="94"/>
      <c r="N1" s="8"/>
      <c r="O1" s="8"/>
      <c r="P1" s="8"/>
      <c r="Q1" s="8"/>
      <c r="R1" s="9"/>
    </row>
    <row r="2" spans="1:18" s="13" customFormat="1" ht="16.5">
      <c r="A2" s="10" t="s">
        <v>2</v>
      </c>
      <c r="B2" s="138" t="s">
        <v>3</v>
      </c>
      <c r="C2" s="140" t="s">
        <v>4</v>
      </c>
      <c r="D2" s="140" t="s">
        <v>5</v>
      </c>
      <c r="E2" s="95" t="s">
        <v>6</v>
      </c>
      <c r="F2" s="96" t="s">
        <v>7</v>
      </c>
      <c r="G2" s="96" t="s">
        <v>8</v>
      </c>
      <c r="H2" s="96" t="s">
        <v>9</v>
      </c>
      <c r="I2" s="97" t="s">
        <v>10</v>
      </c>
      <c r="J2" s="97" t="s">
        <v>11</v>
      </c>
      <c r="K2" s="97" t="s">
        <v>12</v>
      </c>
      <c r="L2" s="97" t="s">
        <v>13</v>
      </c>
      <c r="M2" s="98" t="s">
        <v>14</v>
      </c>
      <c r="N2" s="11" t="s">
        <v>15</v>
      </c>
      <c r="O2" s="11" t="s">
        <v>16</v>
      </c>
      <c r="P2" s="7"/>
      <c r="Q2" s="7"/>
      <c r="R2" s="12"/>
    </row>
    <row r="3" spans="1:18" s="13" customFormat="1" ht="135">
      <c r="A3" s="10"/>
      <c r="B3" s="139"/>
      <c r="C3" s="141"/>
      <c r="D3" s="141"/>
      <c r="E3" s="14" t="s">
        <v>215</v>
      </c>
      <c r="F3" s="14" t="s">
        <v>205</v>
      </c>
      <c r="G3" s="14"/>
      <c r="H3" s="14"/>
      <c r="I3" s="14" t="s">
        <v>206</v>
      </c>
      <c r="J3" s="14" t="s">
        <v>207</v>
      </c>
      <c r="K3" s="14" t="s">
        <v>208</v>
      </c>
      <c r="L3" s="14" t="s">
        <v>209</v>
      </c>
      <c r="M3" s="15" t="s">
        <v>210</v>
      </c>
      <c r="N3" s="11"/>
      <c r="O3" s="11"/>
      <c r="P3" s="7"/>
      <c r="Q3" s="7"/>
      <c r="R3" s="12"/>
    </row>
    <row r="4" spans="1:18" s="13" customFormat="1" ht="38.25" hidden="1">
      <c r="A4" s="16"/>
      <c r="B4" s="71" t="s">
        <v>3</v>
      </c>
      <c r="C4" s="72" t="s">
        <v>4</v>
      </c>
      <c r="D4" s="72" t="s">
        <v>5</v>
      </c>
      <c r="E4" s="18" t="s">
        <v>6</v>
      </c>
      <c r="F4" s="17" t="s">
        <v>7</v>
      </c>
      <c r="G4" s="17" t="s">
        <v>8</v>
      </c>
      <c r="H4" s="17" t="s">
        <v>216</v>
      </c>
      <c r="I4" s="19" t="s">
        <v>217</v>
      </c>
      <c r="J4" s="19" t="s">
        <v>218</v>
      </c>
      <c r="K4" s="19" t="s">
        <v>201</v>
      </c>
      <c r="L4" s="19" t="s">
        <v>202</v>
      </c>
      <c r="M4" s="20" t="s">
        <v>203</v>
      </c>
      <c r="N4" s="11" t="s">
        <v>15</v>
      </c>
      <c r="O4" s="11" t="s">
        <v>16</v>
      </c>
      <c r="P4" s="7"/>
      <c r="Q4" s="7"/>
      <c r="R4" s="12"/>
    </row>
    <row r="5" spans="1:20" s="8" customFormat="1" ht="13.5" hidden="1">
      <c r="A5" s="21"/>
      <c r="B5" s="73"/>
      <c r="C5" s="74"/>
      <c r="D5" s="74"/>
      <c r="E5" s="22">
        <v>1</v>
      </c>
      <c r="F5" s="23"/>
      <c r="G5" s="24" t="str">
        <f>$B$9</f>
        <v>D.1</v>
      </c>
      <c r="H5" s="24" t="e">
        <f>VLOOKUP(F5,R9:S10,2,FALSE)</f>
        <v>#N/A</v>
      </c>
      <c r="I5" s="25"/>
      <c r="J5" s="25"/>
      <c r="K5" s="25"/>
      <c r="L5" s="25"/>
      <c r="M5" s="26"/>
      <c r="N5" s="27">
        <v>1</v>
      </c>
      <c r="O5" s="27">
        <f>SUM(I5:M5)</f>
        <v>0</v>
      </c>
      <c r="Q5" s="12"/>
      <c r="R5" s="13"/>
      <c r="S5" s="12"/>
      <c r="T5" s="13"/>
    </row>
    <row r="6" spans="1:29" s="8" customFormat="1" ht="31.5">
      <c r="A6" s="21"/>
      <c r="B6" s="28" t="s">
        <v>17</v>
      </c>
      <c r="C6" s="29" t="s">
        <v>200</v>
      </c>
      <c r="D6" s="29" t="s">
        <v>211</v>
      </c>
      <c r="E6" s="29"/>
      <c r="F6" s="30"/>
      <c r="G6" s="29" t="str">
        <f>B6</f>
        <v>VAL</v>
      </c>
      <c r="H6" s="29">
        <v>32</v>
      </c>
      <c r="I6" s="77">
        <v>0</v>
      </c>
      <c r="J6" s="77">
        <v>0</v>
      </c>
      <c r="K6" s="77">
        <v>0</v>
      </c>
      <c r="L6" s="77">
        <v>0</v>
      </c>
      <c r="M6" s="99">
        <v>0</v>
      </c>
      <c r="N6" s="27">
        <v>1</v>
      </c>
      <c r="O6" s="27">
        <f>SUM(I6:M6)</f>
        <v>0</v>
      </c>
      <c r="Q6" s="12"/>
      <c r="R6" s="13"/>
      <c r="S6" s="12"/>
      <c r="T6" s="13"/>
      <c r="AC6" s="31"/>
    </row>
    <row r="7" spans="1:20" s="8" customFormat="1" ht="13.5">
      <c r="A7" s="21"/>
      <c r="B7" s="32" t="s">
        <v>18</v>
      </c>
      <c r="C7" s="33" t="s">
        <v>213</v>
      </c>
      <c r="D7" s="33" t="s">
        <v>212</v>
      </c>
      <c r="E7" s="34"/>
      <c r="F7" s="35"/>
      <c r="G7" s="24" t="str">
        <f>B7</f>
        <v>D</v>
      </c>
      <c r="H7" s="24"/>
      <c r="I7" s="36">
        <f>I9+I50+I338+I389+I430+I451</f>
        <v>0</v>
      </c>
      <c r="J7" s="36">
        <f>J9+J50+J338+J389+J430+J451</f>
        <v>0</v>
      </c>
      <c r="K7" s="36">
        <f>K9+K50+K338+K389+K430+K451</f>
        <v>0</v>
      </c>
      <c r="L7" s="36">
        <f>L9+L50+L338+L389+L430+L451</f>
        <v>0</v>
      </c>
      <c r="M7" s="100">
        <f>M9+M50+M338+M389+M430+M451</f>
        <v>0</v>
      </c>
      <c r="N7" s="37"/>
      <c r="O7" s="37"/>
      <c r="Q7" s="12"/>
      <c r="R7" s="13"/>
      <c r="S7" s="12"/>
      <c r="T7" s="13"/>
    </row>
    <row r="8" spans="1:29" s="43" customFormat="1" ht="15.75" hidden="1">
      <c r="A8" s="38"/>
      <c r="B8" s="39" t="s">
        <v>19</v>
      </c>
      <c r="C8" s="40" t="s">
        <v>20</v>
      </c>
      <c r="D8" s="40" t="s">
        <v>21</v>
      </c>
      <c r="E8" s="40"/>
      <c r="F8" s="41"/>
      <c r="G8" s="40" t="str">
        <f>B8</f>
        <v>FVAC</v>
      </c>
      <c r="H8" s="40">
        <v>32</v>
      </c>
      <c r="I8" s="78">
        <v>0</v>
      </c>
      <c r="J8" s="78">
        <v>0</v>
      </c>
      <c r="K8" s="78">
        <v>0</v>
      </c>
      <c r="L8" s="78">
        <v>0</v>
      </c>
      <c r="M8" s="80">
        <v>0</v>
      </c>
      <c r="N8" s="42">
        <v>1</v>
      </c>
      <c r="O8" s="42">
        <f>IF('Menu Desplazados'!$H$5=0,0,1)</f>
        <v>0</v>
      </c>
      <c r="Q8" s="12"/>
      <c r="R8" s="13"/>
      <c r="S8" s="12"/>
      <c r="T8" s="13"/>
      <c r="AC8" s="44"/>
    </row>
    <row r="9" spans="1:20" s="8" customFormat="1" ht="84.75" customHeight="1">
      <c r="A9" s="21">
        <v>2</v>
      </c>
      <c r="B9" s="32" t="s">
        <v>22</v>
      </c>
      <c r="C9" s="33" t="s">
        <v>23</v>
      </c>
      <c r="D9" s="33" t="s">
        <v>24</v>
      </c>
      <c r="E9" s="34"/>
      <c r="F9" s="35"/>
      <c r="G9" s="24" t="str">
        <f>$B$9</f>
        <v>D.1</v>
      </c>
      <c r="H9" s="24"/>
      <c r="I9" s="36">
        <f>I10+I20+I30+I40</f>
        <v>0</v>
      </c>
      <c r="J9" s="36">
        <f>J10+J20+J30+J40</f>
        <v>0</v>
      </c>
      <c r="K9" s="36">
        <f>K10+K20+K30+K40</f>
        <v>0</v>
      </c>
      <c r="L9" s="36">
        <f>L10+L20+L30+L40</f>
        <v>0</v>
      </c>
      <c r="M9" s="100">
        <f>M10+M20+M30+M40</f>
        <v>0</v>
      </c>
      <c r="N9" s="37"/>
      <c r="O9" s="37"/>
      <c r="Q9" s="12"/>
      <c r="R9" s="125" t="s">
        <v>199</v>
      </c>
      <c r="S9" s="126">
        <v>48</v>
      </c>
      <c r="T9" s="13"/>
    </row>
    <row r="10" spans="1:19" s="6" customFormat="1" ht="24.75" thickBot="1">
      <c r="A10">
        <v>3</v>
      </c>
      <c r="B10" s="142" t="s">
        <v>30</v>
      </c>
      <c r="C10" s="143" t="s">
        <v>31</v>
      </c>
      <c r="D10" s="143" t="s">
        <v>32</v>
      </c>
      <c r="E10" s="70" t="s">
        <v>145</v>
      </c>
      <c r="F10" s="30"/>
      <c r="G10" s="56" t="str">
        <f>$B$10</f>
        <v>D.1.1</v>
      </c>
      <c r="H10" s="56"/>
      <c r="I10" s="47">
        <f>SUM(I11:I19)</f>
        <v>0</v>
      </c>
      <c r="J10" s="47">
        <f>SUM(J11:J19)</f>
        <v>0</v>
      </c>
      <c r="K10" s="47">
        <f>SUM(K11:K19)</f>
        <v>0</v>
      </c>
      <c r="L10" s="47">
        <f>SUM(L11:L19)</f>
        <v>0</v>
      </c>
      <c r="M10" s="48">
        <f>SUM(M11:M19)</f>
        <v>0</v>
      </c>
      <c r="N10" s="49"/>
      <c r="O10" s="49"/>
      <c r="P10" s="8"/>
      <c r="Q10" s="8"/>
      <c r="R10" s="51" t="s">
        <v>197</v>
      </c>
      <c r="S10" s="54">
        <v>17</v>
      </c>
    </row>
    <row r="11" spans="1:19" s="6" customFormat="1" ht="22.5">
      <c r="A11"/>
      <c r="B11" s="142"/>
      <c r="C11" s="143"/>
      <c r="D11" s="143"/>
      <c r="E11" s="50">
        <v>1</v>
      </c>
      <c r="F11" s="79"/>
      <c r="G11" s="56" t="str">
        <f aca="true" t="shared" si="0" ref="G11:G19">$B$10</f>
        <v>D.1.1</v>
      </c>
      <c r="H11" s="24" t="e">
        <f aca="true" t="shared" si="1" ref="H11:H19">VLOOKUP(F11,$R$9:$S$18,2,FALSE)</f>
        <v>#N/A</v>
      </c>
      <c r="I11" s="52"/>
      <c r="J11" s="52"/>
      <c r="K11" s="52"/>
      <c r="L11" s="52"/>
      <c r="M11" s="53"/>
      <c r="N11" s="27">
        <v>1</v>
      </c>
      <c r="O11" s="27">
        <f aca="true" t="shared" si="2" ref="O11:O19">SUM(I11:M11)</f>
        <v>0</v>
      </c>
      <c r="P11" s="8"/>
      <c r="Q11" s="8"/>
      <c r="R11" s="51" t="s">
        <v>25</v>
      </c>
      <c r="S11" s="55">
        <v>18</v>
      </c>
    </row>
    <row r="12" spans="1:19" s="6" customFormat="1" ht="12.75" hidden="1">
      <c r="A12"/>
      <c r="B12" s="45"/>
      <c r="C12" s="57"/>
      <c r="D12" s="57"/>
      <c r="E12" s="50">
        <v>2</v>
      </c>
      <c r="F12" s="79"/>
      <c r="G12" s="56" t="str">
        <f t="shared" si="0"/>
        <v>D.1.1</v>
      </c>
      <c r="H12" s="24" t="e">
        <f t="shared" si="1"/>
        <v>#N/A</v>
      </c>
      <c r="I12" s="52"/>
      <c r="J12" s="52"/>
      <c r="K12" s="52"/>
      <c r="L12" s="52"/>
      <c r="M12" s="53"/>
      <c r="N12" s="27">
        <v>1</v>
      </c>
      <c r="O12" s="27">
        <f t="shared" si="2"/>
        <v>0</v>
      </c>
      <c r="P12" s="8"/>
      <c r="Q12" s="8"/>
      <c r="R12" s="51" t="s">
        <v>26</v>
      </c>
      <c r="S12" s="127">
        <v>50</v>
      </c>
    </row>
    <row r="13" spans="1:19" s="6" customFormat="1" ht="22.5" hidden="1">
      <c r="A13"/>
      <c r="B13" s="45"/>
      <c r="C13" s="57"/>
      <c r="D13" s="46"/>
      <c r="E13" s="50">
        <v>3</v>
      </c>
      <c r="F13" s="76"/>
      <c r="G13" s="56" t="str">
        <f t="shared" si="0"/>
        <v>D.1.1</v>
      </c>
      <c r="H13" s="24" t="e">
        <f t="shared" si="1"/>
        <v>#N/A</v>
      </c>
      <c r="I13" s="52"/>
      <c r="J13" s="52"/>
      <c r="K13" s="52"/>
      <c r="L13" s="52"/>
      <c r="M13" s="53"/>
      <c r="N13" s="27">
        <v>1</v>
      </c>
      <c r="O13" s="27">
        <f t="shared" si="2"/>
        <v>0</v>
      </c>
      <c r="P13" s="8"/>
      <c r="Q13" s="8"/>
      <c r="R13" s="51" t="s">
        <v>27</v>
      </c>
      <c r="S13" s="54">
        <v>22</v>
      </c>
    </row>
    <row r="14" spans="1:19" s="6" customFormat="1" ht="12.75" hidden="1">
      <c r="A14"/>
      <c r="B14" s="45"/>
      <c r="C14" s="46"/>
      <c r="D14" s="46"/>
      <c r="E14" s="50">
        <v>4</v>
      </c>
      <c r="F14" s="76"/>
      <c r="G14" s="56" t="str">
        <f t="shared" si="0"/>
        <v>D.1.1</v>
      </c>
      <c r="H14" s="24" t="e">
        <f t="shared" si="1"/>
        <v>#N/A</v>
      </c>
      <c r="I14" s="52"/>
      <c r="J14" s="52"/>
      <c r="K14" s="52"/>
      <c r="L14" s="52"/>
      <c r="M14" s="53"/>
      <c r="N14" s="27">
        <v>1</v>
      </c>
      <c r="O14" s="27">
        <f t="shared" si="2"/>
        <v>0</v>
      </c>
      <c r="P14" s="8"/>
      <c r="Q14" s="8"/>
      <c r="R14" s="51" t="s">
        <v>28</v>
      </c>
      <c r="S14" s="55">
        <v>23</v>
      </c>
    </row>
    <row r="15" spans="1:19" s="6" customFormat="1" ht="12.75" hidden="1">
      <c r="A15"/>
      <c r="B15" s="45"/>
      <c r="C15" s="46"/>
      <c r="D15" s="46"/>
      <c r="E15" s="50">
        <v>5</v>
      </c>
      <c r="F15" s="76"/>
      <c r="G15" s="56" t="str">
        <f t="shared" si="0"/>
        <v>D.1.1</v>
      </c>
      <c r="H15" s="24" t="e">
        <f t="shared" si="1"/>
        <v>#N/A</v>
      </c>
      <c r="I15" s="52"/>
      <c r="J15" s="52"/>
      <c r="K15" s="52"/>
      <c r="L15" s="52"/>
      <c r="M15" s="53"/>
      <c r="N15" s="27">
        <v>1</v>
      </c>
      <c r="O15" s="27">
        <f t="shared" si="2"/>
        <v>0</v>
      </c>
      <c r="P15" s="8"/>
      <c r="Q15" s="8"/>
      <c r="R15" s="51" t="s">
        <v>29</v>
      </c>
      <c r="S15" s="54">
        <v>27</v>
      </c>
    </row>
    <row r="16" spans="1:19" s="6" customFormat="1" ht="12.75" hidden="1">
      <c r="A16"/>
      <c r="B16" s="45"/>
      <c r="C16" s="46"/>
      <c r="D16" s="46"/>
      <c r="E16" s="50">
        <v>6</v>
      </c>
      <c r="F16" s="76"/>
      <c r="G16" s="56" t="str">
        <f t="shared" si="0"/>
        <v>D.1.1</v>
      </c>
      <c r="H16" s="24" t="e">
        <f t="shared" si="1"/>
        <v>#N/A</v>
      </c>
      <c r="I16" s="52"/>
      <c r="J16" s="52"/>
      <c r="K16" s="52"/>
      <c r="L16" s="52"/>
      <c r="M16" s="53"/>
      <c r="N16" s="27">
        <v>1</v>
      </c>
      <c r="O16" s="27">
        <f t="shared" si="2"/>
        <v>0</v>
      </c>
      <c r="P16" s="8"/>
      <c r="Q16" s="8"/>
      <c r="R16" s="51" t="s">
        <v>198</v>
      </c>
      <c r="S16" s="54">
        <v>28</v>
      </c>
    </row>
    <row r="17" spans="1:19" s="6" customFormat="1" ht="12.75" hidden="1">
      <c r="A17"/>
      <c r="B17" s="45"/>
      <c r="C17" s="46"/>
      <c r="D17" s="46"/>
      <c r="E17" s="50">
        <v>7</v>
      </c>
      <c r="F17" s="76"/>
      <c r="G17" s="56" t="str">
        <f t="shared" si="0"/>
        <v>D.1.1</v>
      </c>
      <c r="H17" s="24" t="e">
        <f t="shared" si="1"/>
        <v>#N/A</v>
      </c>
      <c r="I17" s="52"/>
      <c r="J17" s="52"/>
      <c r="K17" s="52"/>
      <c r="L17" s="52"/>
      <c r="M17" s="53"/>
      <c r="N17" s="27">
        <v>1</v>
      </c>
      <c r="O17" s="27">
        <f t="shared" si="2"/>
        <v>0</v>
      </c>
      <c r="P17" s="8"/>
      <c r="Q17" s="8"/>
      <c r="R17" s="51" t="s">
        <v>33</v>
      </c>
      <c r="S17" s="55">
        <v>30</v>
      </c>
    </row>
    <row r="18" spans="1:19" s="6" customFormat="1" ht="22.5" hidden="1">
      <c r="A18"/>
      <c r="B18" s="45"/>
      <c r="C18" s="46"/>
      <c r="D18" s="46"/>
      <c r="E18" s="50">
        <v>8</v>
      </c>
      <c r="F18" s="76"/>
      <c r="G18" s="56" t="str">
        <f t="shared" si="0"/>
        <v>D.1.1</v>
      </c>
      <c r="H18" s="24" t="e">
        <f t="shared" si="1"/>
        <v>#N/A</v>
      </c>
      <c r="I18" s="52"/>
      <c r="J18" s="52"/>
      <c r="K18" s="52"/>
      <c r="L18" s="52"/>
      <c r="M18" s="53"/>
      <c r="N18" s="27">
        <v>1</v>
      </c>
      <c r="O18" s="27">
        <f t="shared" si="2"/>
        <v>0</v>
      </c>
      <c r="P18" s="8"/>
      <c r="Q18" s="8"/>
      <c r="R18" s="51" t="s">
        <v>34</v>
      </c>
      <c r="S18" s="55">
        <v>31</v>
      </c>
    </row>
    <row r="19" spans="1:19" s="6" customFormat="1" ht="12.75" hidden="1">
      <c r="A19"/>
      <c r="B19" s="45"/>
      <c r="C19" s="46"/>
      <c r="D19" s="46"/>
      <c r="E19" s="50">
        <v>9</v>
      </c>
      <c r="F19" s="76"/>
      <c r="G19" s="56" t="str">
        <f t="shared" si="0"/>
        <v>D.1.1</v>
      </c>
      <c r="H19" s="24" t="e">
        <f t="shared" si="1"/>
        <v>#N/A</v>
      </c>
      <c r="I19" s="52"/>
      <c r="J19" s="52"/>
      <c r="K19" s="52"/>
      <c r="L19" s="52"/>
      <c r="M19" s="53"/>
      <c r="N19" s="27">
        <v>1</v>
      </c>
      <c r="O19" s="27">
        <f t="shared" si="2"/>
        <v>0</v>
      </c>
      <c r="P19" s="8"/>
      <c r="Q19" s="8"/>
      <c r="R19" s="51"/>
      <c r="S19" s="55"/>
    </row>
    <row r="20" spans="1:19" s="6" customFormat="1" ht="24.75" thickBot="1">
      <c r="A20">
        <v>4</v>
      </c>
      <c r="B20" s="142" t="s">
        <v>36</v>
      </c>
      <c r="C20" s="143" t="s">
        <v>37</v>
      </c>
      <c r="D20" s="143" t="s">
        <v>35</v>
      </c>
      <c r="E20" s="70" t="s">
        <v>145</v>
      </c>
      <c r="F20" s="30"/>
      <c r="G20" s="56" t="str">
        <f>$B$20</f>
        <v>D.1.2</v>
      </c>
      <c r="H20" s="56"/>
      <c r="I20" s="47">
        <f>SUM(I21:I29)</f>
        <v>0</v>
      </c>
      <c r="J20" s="47">
        <f>SUM(J21:J29)</f>
        <v>0</v>
      </c>
      <c r="K20" s="47">
        <f>SUM(K21:K29)</f>
        <v>0</v>
      </c>
      <c r="L20" s="47">
        <f>SUM(L21:L29)</f>
        <v>0</v>
      </c>
      <c r="M20" s="48">
        <f>SUM(M21:M29)</f>
        <v>0</v>
      </c>
      <c r="N20" s="49"/>
      <c r="O20" s="49"/>
      <c r="P20" s="8"/>
      <c r="Q20" s="8"/>
      <c r="R20" s="51"/>
      <c r="S20" s="55"/>
    </row>
    <row r="21" spans="1:19" s="6" customFormat="1" ht="12.75">
      <c r="A21"/>
      <c r="B21" s="142"/>
      <c r="C21" s="143"/>
      <c r="D21" s="143"/>
      <c r="E21" s="50">
        <v>1</v>
      </c>
      <c r="F21" s="79"/>
      <c r="G21" s="56" t="str">
        <f aca="true" t="shared" si="3" ref="G21:G29">$B$20</f>
        <v>D.1.2</v>
      </c>
      <c r="H21" s="24" t="e">
        <f aca="true" t="shared" si="4" ref="H21:H29">VLOOKUP(F21,$R$9:$S$18,2,FALSE)</f>
        <v>#N/A</v>
      </c>
      <c r="I21" s="52"/>
      <c r="J21" s="52"/>
      <c r="K21" s="52"/>
      <c r="L21" s="52"/>
      <c r="M21" s="53"/>
      <c r="N21" s="27">
        <v>1</v>
      </c>
      <c r="O21" s="27">
        <f aca="true" t="shared" si="5" ref="O21:O29">SUM(I21:M21)</f>
        <v>0</v>
      </c>
      <c r="P21" s="8"/>
      <c r="Q21" s="8"/>
      <c r="R21" s="8"/>
      <c r="S21" s="8"/>
    </row>
    <row r="22" spans="1:19" s="6" customFormat="1" ht="12.75" hidden="1">
      <c r="A22"/>
      <c r="B22" s="45"/>
      <c r="C22" s="46"/>
      <c r="D22" s="46"/>
      <c r="E22" s="50">
        <v>2</v>
      </c>
      <c r="F22" s="76"/>
      <c r="G22" s="56" t="str">
        <f t="shared" si="3"/>
        <v>D.1.2</v>
      </c>
      <c r="H22" s="24" t="e">
        <f t="shared" si="4"/>
        <v>#N/A</v>
      </c>
      <c r="I22" s="52"/>
      <c r="J22" s="52"/>
      <c r="K22" s="52"/>
      <c r="L22" s="52"/>
      <c r="M22" s="53"/>
      <c r="N22" s="27">
        <v>1</v>
      </c>
      <c r="O22" s="27">
        <f t="shared" si="5"/>
        <v>0</v>
      </c>
      <c r="P22" s="8"/>
      <c r="Q22" s="8"/>
      <c r="R22" s="8"/>
      <c r="S22" s="8"/>
    </row>
    <row r="23" spans="1:19" s="6" customFormat="1" ht="12.75" hidden="1">
      <c r="A23"/>
      <c r="B23" s="45"/>
      <c r="C23" s="46"/>
      <c r="D23" s="46"/>
      <c r="E23" s="50">
        <v>3</v>
      </c>
      <c r="F23" s="76"/>
      <c r="G23" s="56" t="str">
        <f t="shared" si="3"/>
        <v>D.1.2</v>
      </c>
      <c r="H23" s="24" t="e">
        <f t="shared" si="4"/>
        <v>#N/A</v>
      </c>
      <c r="I23" s="52"/>
      <c r="J23" s="52"/>
      <c r="K23" s="52"/>
      <c r="L23" s="52"/>
      <c r="M23" s="53"/>
      <c r="N23" s="27">
        <v>1</v>
      </c>
      <c r="O23" s="27">
        <f t="shared" si="5"/>
        <v>0</v>
      </c>
      <c r="P23" s="8"/>
      <c r="Q23" s="8"/>
      <c r="R23" s="8"/>
      <c r="S23" s="8"/>
    </row>
    <row r="24" spans="1:19" s="6" customFormat="1" ht="12.75" hidden="1">
      <c r="A24"/>
      <c r="B24" s="45"/>
      <c r="C24" s="46"/>
      <c r="D24" s="46"/>
      <c r="E24" s="50">
        <v>4</v>
      </c>
      <c r="F24" s="76"/>
      <c r="G24" s="56" t="str">
        <f t="shared" si="3"/>
        <v>D.1.2</v>
      </c>
      <c r="H24" s="24" t="e">
        <f t="shared" si="4"/>
        <v>#N/A</v>
      </c>
      <c r="I24" s="52"/>
      <c r="J24" s="52"/>
      <c r="K24" s="52"/>
      <c r="L24" s="52"/>
      <c r="M24" s="53"/>
      <c r="N24" s="27">
        <v>1</v>
      </c>
      <c r="O24" s="27">
        <f t="shared" si="5"/>
        <v>0</v>
      </c>
      <c r="P24" s="8"/>
      <c r="Q24" s="8"/>
      <c r="R24" s="8"/>
      <c r="S24" s="8"/>
    </row>
    <row r="25" spans="1:19" s="6" customFormat="1" ht="12.75" hidden="1">
      <c r="A25"/>
      <c r="B25" s="45"/>
      <c r="C25" s="46"/>
      <c r="D25" s="46"/>
      <c r="E25" s="50">
        <v>5</v>
      </c>
      <c r="F25" s="76"/>
      <c r="G25" s="56" t="str">
        <f t="shared" si="3"/>
        <v>D.1.2</v>
      </c>
      <c r="H25" s="24" t="e">
        <f t="shared" si="4"/>
        <v>#N/A</v>
      </c>
      <c r="I25" s="52"/>
      <c r="J25" s="52"/>
      <c r="K25" s="52"/>
      <c r="L25" s="52"/>
      <c r="M25" s="53"/>
      <c r="N25" s="27">
        <v>1</v>
      </c>
      <c r="O25" s="27">
        <f t="shared" si="5"/>
        <v>0</v>
      </c>
      <c r="P25" s="8"/>
      <c r="Q25" s="8"/>
      <c r="R25" s="8"/>
      <c r="S25" s="8"/>
    </row>
    <row r="26" spans="1:19" s="6" customFormat="1" ht="12.75" hidden="1">
      <c r="A26"/>
      <c r="B26" s="45"/>
      <c r="C26" s="46"/>
      <c r="D26" s="46"/>
      <c r="E26" s="50">
        <v>6</v>
      </c>
      <c r="F26" s="76"/>
      <c r="G26" s="56" t="str">
        <f t="shared" si="3"/>
        <v>D.1.2</v>
      </c>
      <c r="H26" s="24" t="e">
        <f t="shared" si="4"/>
        <v>#N/A</v>
      </c>
      <c r="I26" s="52"/>
      <c r="J26" s="52"/>
      <c r="K26" s="52"/>
      <c r="L26" s="52"/>
      <c r="M26" s="53"/>
      <c r="N26" s="27">
        <v>1</v>
      </c>
      <c r="O26" s="27">
        <f t="shared" si="5"/>
        <v>0</v>
      </c>
      <c r="P26" s="8"/>
      <c r="Q26" s="8"/>
      <c r="R26" s="8"/>
      <c r="S26" s="8"/>
    </row>
    <row r="27" spans="1:19" s="6" customFormat="1" ht="12.75" hidden="1">
      <c r="A27"/>
      <c r="B27" s="45"/>
      <c r="C27" s="46"/>
      <c r="D27" s="46"/>
      <c r="E27" s="50">
        <v>7</v>
      </c>
      <c r="F27" s="76"/>
      <c r="G27" s="56" t="str">
        <f t="shared" si="3"/>
        <v>D.1.2</v>
      </c>
      <c r="H27" s="24" t="e">
        <f t="shared" si="4"/>
        <v>#N/A</v>
      </c>
      <c r="I27" s="52"/>
      <c r="J27" s="52"/>
      <c r="K27" s="52"/>
      <c r="L27" s="52"/>
      <c r="M27" s="53"/>
      <c r="N27" s="27">
        <v>1</v>
      </c>
      <c r="O27" s="27">
        <f t="shared" si="5"/>
        <v>0</v>
      </c>
      <c r="P27" s="8"/>
      <c r="Q27" s="8"/>
      <c r="R27" s="8"/>
      <c r="S27" s="8"/>
    </row>
    <row r="28" spans="1:19" s="6" customFormat="1" ht="12.75" hidden="1">
      <c r="A28"/>
      <c r="B28" s="45"/>
      <c r="C28" s="46"/>
      <c r="D28" s="46"/>
      <c r="E28" s="50">
        <v>8</v>
      </c>
      <c r="F28" s="76"/>
      <c r="G28" s="56" t="str">
        <f t="shared" si="3"/>
        <v>D.1.2</v>
      </c>
      <c r="H28" s="24" t="e">
        <f t="shared" si="4"/>
        <v>#N/A</v>
      </c>
      <c r="I28" s="52"/>
      <c r="J28" s="52"/>
      <c r="K28" s="52"/>
      <c r="L28" s="52"/>
      <c r="M28" s="53"/>
      <c r="N28" s="27">
        <v>1</v>
      </c>
      <c r="O28" s="27">
        <f t="shared" si="5"/>
        <v>0</v>
      </c>
      <c r="P28" s="8"/>
      <c r="Q28" s="8"/>
      <c r="R28" s="8"/>
      <c r="S28" s="8"/>
    </row>
    <row r="29" spans="1:19" s="6" customFormat="1" ht="12.75" hidden="1">
      <c r="A29"/>
      <c r="B29" s="45"/>
      <c r="C29" s="46"/>
      <c r="D29" s="46"/>
      <c r="E29" s="50">
        <v>9</v>
      </c>
      <c r="F29" s="76"/>
      <c r="G29" s="56" t="str">
        <f t="shared" si="3"/>
        <v>D.1.2</v>
      </c>
      <c r="H29" s="24" t="e">
        <f t="shared" si="4"/>
        <v>#N/A</v>
      </c>
      <c r="I29" s="52"/>
      <c r="J29" s="52"/>
      <c r="K29" s="52"/>
      <c r="L29" s="52"/>
      <c r="M29" s="53"/>
      <c r="N29" s="27">
        <v>1</v>
      </c>
      <c r="O29" s="27">
        <f t="shared" si="5"/>
        <v>0</v>
      </c>
      <c r="P29" s="8"/>
      <c r="Q29" s="8"/>
      <c r="R29" s="8"/>
      <c r="S29" s="8"/>
    </row>
    <row r="30" spans="1:19" s="6" customFormat="1" ht="24.75" thickBot="1">
      <c r="A30">
        <v>5</v>
      </c>
      <c r="B30" s="142" t="s">
        <v>38</v>
      </c>
      <c r="C30" s="143" t="s">
        <v>39</v>
      </c>
      <c r="D30" s="143" t="s">
        <v>40</v>
      </c>
      <c r="E30" s="70" t="s">
        <v>145</v>
      </c>
      <c r="F30" s="30"/>
      <c r="G30" s="56" t="str">
        <f>$B$30</f>
        <v>D.1.3</v>
      </c>
      <c r="H30" s="56"/>
      <c r="I30" s="47">
        <f>SUM(I31:I39)</f>
        <v>0</v>
      </c>
      <c r="J30" s="47">
        <f>SUM(J31:J39)</f>
        <v>0</v>
      </c>
      <c r="K30" s="47">
        <f>SUM(K31:K39)</f>
        <v>0</v>
      </c>
      <c r="L30" s="47">
        <f>SUM(L31:L39)</f>
        <v>0</v>
      </c>
      <c r="M30" s="48">
        <f>SUM(M31:M39)</f>
        <v>0</v>
      </c>
      <c r="N30" s="49"/>
      <c r="O30" s="49"/>
      <c r="P30" s="8"/>
      <c r="Q30" s="8"/>
      <c r="R30" s="8"/>
      <c r="S30" s="8"/>
    </row>
    <row r="31" spans="1:19" s="6" customFormat="1" ht="12.75">
      <c r="A31"/>
      <c r="B31" s="142"/>
      <c r="C31" s="143"/>
      <c r="D31" s="143"/>
      <c r="E31" s="50">
        <v>1</v>
      </c>
      <c r="F31" s="79"/>
      <c r="G31" s="56" t="str">
        <f aca="true" t="shared" si="6" ref="G31:G39">$B$30</f>
        <v>D.1.3</v>
      </c>
      <c r="H31" s="24" t="e">
        <f aca="true" t="shared" si="7" ref="H31:H39">VLOOKUP(F31,$R$9:$S$18,2,FALSE)</f>
        <v>#N/A</v>
      </c>
      <c r="I31" s="52"/>
      <c r="J31" s="52"/>
      <c r="K31" s="52"/>
      <c r="L31" s="52"/>
      <c r="M31" s="53"/>
      <c r="N31" s="27">
        <v>1</v>
      </c>
      <c r="O31" s="27">
        <f aca="true" t="shared" si="8" ref="O31:O39">SUM(I31:M31)</f>
        <v>0</v>
      </c>
      <c r="P31" s="8"/>
      <c r="Q31" s="8"/>
      <c r="R31" s="8"/>
      <c r="S31" s="8"/>
    </row>
    <row r="32" spans="1:19" s="6" customFormat="1" ht="12.75" hidden="1">
      <c r="A32"/>
      <c r="B32" s="45"/>
      <c r="C32" s="46"/>
      <c r="D32" s="46"/>
      <c r="E32" s="50">
        <v>2</v>
      </c>
      <c r="F32" s="76"/>
      <c r="G32" s="56" t="str">
        <f t="shared" si="6"/>
        <v>D.1.3</v>
      </c>
      <c r="H32" s="24" t="e">
        <f t="shared" si="7"/>
        <v>#N/A</v>
      </c>
      <c r="I32" s="52"/>
      <c r="J32" s="52"/>
      <c r="K32" s="52"/>
      <c r="L32" s="52"/>
      <c r="M32" s="53"/>
      <c r="N32" s="27">
        <v>1</v>
      </c>
      <c r="O32" s="27">
        <f t="shared" si="8"/>
        <v>0</v>
      </c>
      <c r="P32" s="8"/>
      <c r="Q32" s="8"/>
      <c r="R32" s="8"/>
      <c r="S32" s="8"/>
    </row>
    <row r="33" spans="1:19" s="6" customFormat="1" ht="12.75" hidden="1">
      <c r="A33"/>
      <c r="B33" s="45"/>
      <c r="C33" s="46"/>
      <c r="D33" s="46"/>
      <c r="E33" s="50">
        <v>3</v>
      </c>
      <c r="F33" s="76"/>
      <c r="G33" s="56" t="str">
        <f t="shared" si="6"/>
        <v>D.1.3</v>
      </c>
      <c r="H33" s="24" t="e">
        <f t="shared" si="7"/>
        <v>#N/A</v>
      </c>
      <c r="I33" s="52"/>
      <c r="J33" s="52"/>
      <c r="K33" s="52"/>
      <c r="L33" s="52"/>
      <c r="M33" s="53"/>
      <c r="N33" s="27">
        <v>1</v>
      </c>
      <c r="O33" s="27">
        <f t="shared" si="8"/>
        <v>0</v>
      </c>
      <c r="P33" s="8"/>
      <c r="Q33" s="8"/>
      <c r="R33" s="8"/>
      <c r="S33" s="8"/>
    </row>
    <row r="34" spans="1:19" s="6" customFormat="1" ht="12.75" hidden="1">
      <c r="A34"/>
      <c r="B34" s="45"/>
      <c r="C34" s="46"/>
      <c r="D34" s="46"/>
      <c r="E34" s="50">
        <v>4</v>
      </c>
      <c r="F34" s="76"/>
      <c r="G34" s="56" t="str">
        <f t="shared" si="6"/>
        <v>D.1.3</v>
      </c>
      <c r="H34" s="24" t="e">
        <f t="shared" si="7"/>
        <v>#N/A</v>
      </c>
      <c r="I34" s="52"/>
      <c r="J34" s="52"/>
      <c r="K34" s="52"/>
      <c r="L34" s="52"/>
      <c r="M34" s="53"/>
      <c r="N34" s="27">
        <v>1</v>
      </c>
      <c r="O34" s="27">
        <f t="shared" si="8"/>
        <v>0</v>
      </c>
      <c r="P34" s="8"/>
      <c r="Q34" s="8"/>
      <c r="R34" s="8"/>
      <c r="S34" s="8"/>
    </row>
    <row r="35" spans="1:19" s="6" customFormat="1" ht="12.75" hidden="1">
      <c r="A35"/>
      <c r="B35" s="45"/>
      <c r="C35" s="46"/>
      <c r="D35" s="46"/>
      <c r="E35" s="50">
        <v>5</v>
      </c>
      <c r="F35" s="76"/>
      <c r="G35" s="56" t="str">
        <f t="shared" si="6"/>
        <v>D.1.3</v>
      </c>
      <c r="H35" s="24" t="e">
        <f t="shared" si="7"/>
        <v>#N/A</v>
      </c>
      <c r="I35" s="52"/>
      <c r="J35" s="52"/>
      <c r="K35" s="52"/>
      <c r="L35" s="52"/>
      <c r="M35" s="53"/>
      <c r="N35" s="27">
        <v>1</v>
      </c>
      <c r="O35" s="27">
        <f t="shared" si="8"/>
        <v>0</v>
      </c>
      <c r="P35" s="8"/>
      <c r="Q35" s="8"/>
      <c r="R35" s="8"/>
      <c r="S35" s="8"/>
    </row>
    <row r="36" spans="1:19" s="6" customFormat="1" ht="12.75" hidden="1">
      <c r="A36"/>
      <c r="B36" s="45"/>
      <c r="C36" s="46"/>
      <c r="D36" s="46"/>
      <c r="E36" s="50">
        <v>6</v>
      </c>
      <c r="F36" s="76"/>
      <c r="G36" s="56" t="str">
        <f t="shared" si="6"/>
        <v>D.1.3</v>
      </c>
      <c r="H36" s="24" t="e">
        <f t="shared" si="7"/>
        <v>#N/A</v>
      </c>
      <c r="I36" s="52"/>
      <c r="J36" s="52"/>
      <c r="K36" s="52"/>
      <c r="L36" s="52"/>
      <c r="M36" s="53"/>
      <c r="N36" s="27">
        <v>1</v>
      </c>
      <c r="O36" s="27">
        <f t="shared" si="8"/>
        <v>0</v>
      </c>
      <c r="P36" s="8"/>
      <c r="Q36" s="8"/>
      <c r="R36" s="8"/>
      <c r="S36" s="8"/>
    </row>
    <row r="37" spans="1:19" s="6" customFormat="1" ht="12.75" hidden="1">
      <c r="A37"/>
      <c r="B37" s="45"/>
      <c r="C37" s="46"/>
      <c r="D37" s="46"/>
      <c r="E37" s="50">
        <v>7</v>
      </c>
      <c r="F37" s="76"/>
      <c r="G37" s="56" t="str">
        <f t="shared" si="6"/>
        <v>D.1.3</v>
      </c>
      <c r="H37" s="24" t="e">
        <f t="shared" si="7"/>
        <v>#N/A</v>
      </c>
      <c r="I37" s="52"/>
      <c r="J37" s="52"/>
      <c r="K37" s="52"/>
      <c r="L37" s="52"/>
      <c r="M37" s="53"/>
      <c r="N37" s="27">
        <v>1</v>
      </c>
      <c r="O37" s="27">
        <f t="shared" si="8"/>
        <v>0</v>
      </c>
      <c r="P37" s="8"/>
      <c r="Q37" s="8"/>
      <c r="R37" s="8"/>
      <c r="S37" s="8"/>
    </row>
    <row r="38" spans="1:19" s="6" customFormat="1" ht="12.75" hidden="1">
      <c r="A38"/>
      <c r="B38" s="45"/>
      <c r="C38" s="46"/>
      <c r="D38" s="46"/>
      <c r="E38" s="50">
        <v>8</v>
      </c>
      <c r="F38" s="76"/>
      <c r="G38" s="56" t="str">
        <f t="shared" si="6"/>
        <v>D.1.3</v>
      </c>
      <c r="H38" s="24" t="e">
        <f t="shared" si="7"/>
        <v>#N/A</v>
      </c>
      <c r="I38" s="52"/>
      <c r="J38" s="52"/>
      <c r="K38" s="52"/>
      <c r="L38" s="52"/>
      <c r="M38" s="53"/>
      <c r="N38" s="27">
        <v>1</v>
      </c>
      <c r="O38" s="27">
        <f t="shared" si="8"/>
        <v>0</v>
      </c>
      <c r="P38" s="8"/>
      <c r="Q38" s="8"/>
      <c r="R38" s="8"/>
      <c r="S38" s="8"/>
    </row>
    <row r="39" spans="1:19" s="6" customFormat="1" ht="12.75" hidden="1">
      <c r="A39"/>
      <c r="B39" s="45"/>
      <c r="C39" s="46"/>
      <c r="D39" s="46"/>
      <c r="E39" s="50">
        <v>9</v>
      </c>
      <c r="F39" s="76"/>
      <c r="G39" s="56" t="str">
        <f t="shared" si="6"/>
        <v>D.1.3</v>
      </c>
      <c r="H39" s="24" t="e">
        <f t="shared" si="7"/>
        <v>#N/A</v>
      </c>
      <c r="I39" s="52"/>
      <c r="J39" s="52"/>
      <c r="K39" s="52"/>
      <c r="L39" s="52"/>
      <c r="M39" s="53"/>
      <c r="N39" s="27">
        <v>1</v>
      </c>
      <c r="O39" s="27">
        <f t="shared" si="8"/>
        <v>0</v>
      </c>
      <c r="P39" s="8"/>
      <c r="Q39" s="8"/>
      <c r="R39" s="8"/>
      <c r="S39" s="8"/>
    </row>
    <row r="40" spans="1:19" s="6" customFormat="1" ht="24.75" thickBot="1">
      <c r="A40">
        <v>6</v>
      </c>
      <c r="B40" s="142" t="s">
        <v>41</v>
      </c>
      <c r="C40" s="143" t="s">
        <v>42</v>
      </c>
      <c r="D40" s="143" t="s">
        <v>43</v>
      </c>
      <c r="E40" s="70" t="s">
        <v>145</v>
      </c>
      <c r="F40" s="30"/>
      <c r="G40" s="56" t="str">
        <f>$B$40</f>
        <v>D.1.4</v>
      </c>
      <c r="H40" s="56"/>
      <c r="I40" s="47">
        <f>SUM(I41:I49)</f>
        <v>0</v>
      </c>
      <c r="J40" s="47">
        <f>SUM(J41:J49)</f>
        <v>0</v>
      </c>
      <c r="K40" s="47">
        <f>SUM(K41:K49)</f>
        <v>0</v>
      </c>
      <c r="L40" s="47">
        <f>SUM(L41:L49)</f>
        <v>0</v>
      </c>
      <c r="M40" s="48">
        <f>SUM(M41:M49)</f>
        <v>0</v>
      </c>
      <c r="N40" s="49"/>
      <c r="O40" s="49"/>
      <c r="P40" s="8"/>
      <c r="Q40" s="8"/>
      <c r="R40" s="8"/>
      <c r="S40" s="8"/>
    </row>
    <row r="41" spans="1:19" s="6" customFormat="1" ht="12.75">
      <c r="A41"/>
      <c r="B41" s="142"/>
      <c r="C41" s="143"/>
      <c r="D41" s="143"/>
      <c r="E41" s="50">
        <v>1</v>
      </c>
      <c r="F41" s="79"/>
      <c r="G41" s="56" t="str">
        <f aca="true" t="shared" si="9" ref="G41:G49">$B$40</f>
        <v>D.1.4</v>
      </c>
      <c r="H41" s="24" t="e">
        <f aca="true" t="shared" si="10" ref="H41:H49">VLOOKUP(F41,$R$9:$S$18,2,FALSE)</f>
        <v>#N/A</v>
      </c>
      <c r="I41" s="52"/>
      <c r="J41" s="52"/>
      <c r="K41" s="52"/>
      <c r="L41" s="52"/>
      <c r="M41" s="53"/>
      <c r="N41" s="27">
        <v>1</v>
      </c>
      <c r="O41" s="27">
        <f aca="true" t="shared" si="11" ref="O41:O49">SUM(I41:M41)</f>
        <v>0</v>
      </c>
      <c r="P41" s="8"/>
      <c r="Q41" s="8"/>
      <c r="R41" s="8"/>
      <c r="S41" s="8"/>
    </row>
    <row r="42" spans="1:19" s="6" customFormat="1" ht="12.75" hidden="1">
      <c r="A42"/>
      <c r="B42" s="45"/>
      <c r="C42" s="46"/>
      <c r="D42" s="46"/>
      <c r="E42" s="50">
        <v>2</v>
      </c>
      <c r="F42" s="76"/>
      <c r="G42" s="56" t="str">
        <f t="shared" si="9"/>
        <v>D.1.4</v>
      </c>
      <c r="H42" s="24" t="e">
        <f t="shared" si="10"/>
        <v>#N/A</v>
      </c>
      <c r="I42" s="52"/>
      <c r="J42" s="52"/>
      <c r="K42" s="52"/>
      <c r="L42" s="52"/>
      <c r="M42" s="53"/>
      <c r="N42" s="27">
        <v>1</v>
      </c>
      <c r="O42" s="27">
        <f t="shared" si="11"/>
        <v>0</v>
      </c>
      <c r="P42" s="8"/>
      <c r="Q42" s="8"/>
      <c r="R42" s="8"/>
      <c r="S42" s="8"/>
    </row>
    <row r="43" spans="1:19" s="6" customFormat="1" ht="12.75" hidden="1">
      <c r="A43"/>
      <c r="B43" s="45"/>
      <c r="C43" s="46"/>
      <c r="D43" s="46"/>
      <c r="E43" s="50">
        <v>3</v>
      </c>
      <c r="F43" s="76"/>
      <c r="G43" s="56" t="str">
        <f t="shared" si="9"/>
        <v>D.1.4</v>
      </c>
      <c r="H43" s="24" t="e">
        <f t="shared" si="10"/>
        <v>#N/A</v>
      </c>
      <c r="I43" s="52"/>
      <c r="J43" s="52"/>
      <c r="K43" s="52"/>
      <c r="L43" s="52"/>
      <c r="M43" s="53"/>
      <c r="N43" s="27">
        <v>1</v>
      </c>
      <c r="O43" s="27">
        <f t="shared" si="11"/>
        <v>0</v>
      </c>
      <c r="P43" s="8"/>
      <c r="Q43" s="8"/>
      <c r="R43" s="8"/>
      <c r="S43" s="8"/>
    </row>
    <row r="44" spans="1:19" s="6" customFormat="1" ht="12.75" hidden="1">
      <c r="A44"/>
      <c r="B44" s="45"/>
      <c r="C44" s="46"/>
      <c r="D44" s="46"/>
      <c r="E44" s="50">
        <v>4</v>
      </c>
      <c r="F44" s="76"/>
      <c r="G44" s="56" t="str">
        <f t="shared" si="9"/>
        <v>D.1.4</v>
      </c>
      <c r="H44" s="24" t="e">
        <f t="shared" si="10"/>
        <v>#N/A</v>
      </c>
      <c r="I44" s="52"/>
      <c r="J44" s="52"/>
      <c r="K44" s="52"/>
      <c r="L44" s="52"/>
      <c r="M44" s="53"/>
      <c r="N44" s="27">
        <v>1</v>
      </c>
      <c r="O44" s="27">
        <f t="shared" si="11"/>
        <v>0</v>
      </c>
      <c r="P44" s="8"/>
      <c r="Q44" s="8"/>
      <c r="R44" s="8"/>
      <c r="S44" s="8"/>
    </row>
    <row r="45" spans="1:19" s="6" customFormat="1" ht="12.75" hidden="1">
      <c r="A45"/>
      <c r="B45" s="45"/>
      <c r="C45" s="46"/>
      <c r="D45" s="46"/>
      <c r="E45" s="50">
        <v>5</v>
      </c>
      <c r="F45" s="76"/>
      <c r="G45" s="56" t="str">
        <f t="shared" si="9"/>
        <v>D.1.4</v>
      </c>
      <c r="H45" s="24" t="e">
        <f t="shared" si="10"/>
        <v>#N/A</v>
      </c>
      <c r="I45" s="52"/>
      <c r="J45" s="52"/>
      <c r="K45" s="52"/>
      <c r="L45" s="52"/>
      <c r="M45" s="53"/>
      <c r="N45" s="27">
        <v>1</v>
      </c>
      <c r="O45" s="27">
        <f t="shared" si="11"/>
        <v>0</v>
      </c>
      <c r="P45" s="8"/>
      <c r="Q45" s="8"/>
      <c r="R45" s="8"/>
      <c r="S45" s="8"/>
    </row>
    <row r="46" spans="1:19" s="6" customFormat="1" ht="12.75" hidden="1">
      <c r="A46"/>
      <c r="B46" s="45"/>
      <c r="C46" s="46"/>
      <c r="D46" s="46"/>
      <c r="E46" s="50">
        <v>6</v>
      </c>
      <c r="F46" s="76"/>
      <c r="G46" s="56" t="str">
        <f t="shared" si="9"/>
        <v>D.1.4</v>
      </c>
      <c r="H46" s="24" t="e">
        <f t="shared" si="10"/>
        <v>#N/A</v>
      </c>
      <c r="I46" s="52"/>
      <c r="J46" s="52"/>
      <c r="K46" s="52"/>
      <c r="L46" s="52"/>
      <c r="M46" s="53"/>
      <c r="N46" s="27">
        <v>1</v>
      </c>
      <c r="O46" s="27">
        <f t="shared" si="11"/>
        <v>0</v>
      </c>
      <c r="P46" s="8"/>
      <c r="Q46" s="8"/>
      <c r="R46" s="8"/>
      <c r="S46" s="8"/>
    </row>
    <row r="47" spans="1:19" s="6" customFormat="1" ht="12.75" hidden="1">
      <c r="A47"/>
      <c r="B47" s="45"/>
      <c r="C47" s="46"/>
      <c r="D47" s="46"/>
      <c r="E47" s="50">
        <v>7</v>
      </c>
      <c r="F47" s="76"/>
      <c r="G47" s="56" t="str">
        <f t="shared" si="9"/>
        <v>D.1.4</v>
      </c>
      <c r="H47" s="24" t="e">
        <f t="shared" si="10"/>
        <v>#N/A</v>
      </c>
      <c r="I47" s="52"/>
      <c r="J47" s="52"/>
      <c r="K47" s="52"/>
      <c r="L47" s="52"/>
      <c r="M47" s="53"/>
      <c r="N47" s="27">
        <v>1</v>
      </c>
      <c r="O47" s="27">
        <f t="shared" si="11"/>
        <v>0</v>
      </c>
      <c r="P47" s="8"/>
      <c r="Q47" s="8"/>
      <c r="R47" s="8"/>
      <c r="S47" s="8"/>
    </row>
    <row r="48" spans="1:19" s="6" customFormat="1" ht="12.75" hidden="1">
      <c r="A48"/>
      <c r="B48" s="45"/>
      <c r="C48" s="46"/>
      <c r="D48" s="46"/>
      <c r="E48" s="50">
        <v>8</v>
      </c>
      <c r="F48" s="76"/>
      <c r="G48" s="56" t="str">
        <f t="shared" si="9"/>
        <v>D.1.4</v>
      </c>
      <c r="H48" s="24" t="e">
        <f t="shared" si="10"/>
        <v>#N/A</v>
      </c>
      <c r="I48" s="52"/>
      <c r="J48" s="52"/>
      <c r="K48" s="52"/>
      <c r="L48" s="52"/>
      <c r="M48" s="53"/>
      <c r="N48" s="27">
        <v>1</v>
      </c>
      <c r="O48" s="27">
        <f t="shared" si="11"/>
        <v>0</v>
      </c>
      <c r="P48" s="8"/>
      <c r="Q48" s="8"/>
      <c r="R48" s="8"/>
      <c r="S48" s="8"/>
    </row>
    <row r="49" spans="1:19" s="6" customFormat="1" ht="12.75" hidden="1">
      <c r="A49"/>
      <c r="B49" s="45"/>
      <c r="C49" s="46"/>
      <c r="D49" s="46"/>
      <c r="E49" s="50">
        <v>9</v>
      </c>
      <c r="F49" s="76"/>
      <c r="G49" s="56" t="str">
        <f t="shared" si="9"/>
        <v>D.1.4</v>
      </c>
      <c r="H49" s="24" t="e">
        <f t="shared" si="10"/>
        <v>#N/A</v>
      </c>
      <c r="I49" s="52"/>
      <c r="J49" s="52"/>
      <c r="K49" s="52"/>
      <c r="L49" s="52"/>
      <c r="M49" s="53"/>
      <c r="N49" s="27">
        <v>1</v>
      </c>
      <c r="O49" s="27">
        <f t="shared" si="11"/>
        <v>0</v>
      </c>
      <c r="P49" s="8"/>
      <c r="Q49" s="8"/>
      <c r="R49" s="13"/>
      <c r="S49" s="12"/>
    </row>
    <row r="50" spans="1:20" s="8" customFormat="1" ht="63.75">
      <c r="A50" s="21">
        <v>7</v>
      </c>
      <c r="B50" s="32" t="s">
        <v>146</v>
      </c>
      <c r="C50" s="33" t="s">
        <v>44</v>
      </c>
      <c r="D50" s="33" t="s">
        <v>45</v>
      </c>
      <c r="E50" s="34"/>
      <c r="F50" s="35"/>
      <c r="G50" s="24" t="str">
        <f>$B$50</f>
        <v>D.2</v>
      </c>
      <c r="H50" s="24"/>
      <c r="I50" s="36">
        <f>I51+I82+I175+I246+I297</f>
        <v>0</v>
      </c>
      <c r="J50" s="36">
        <f>J51+J82+J175+J246+J297</f>
        <v>0</v>
      </c>
      <c r="K50" s="36">
        <f>K51+K82+K175+K246+K297</f>
        <v>0</v>
      </c>
      <c r="L50" s="36">
        <f>L51+L82+L175+L246+L297</f>
        <v>0</v>
      </c>
      <c r="M50" s="100">
        <f>M51+M82+M175+M246+M297</f>
        <v>0</v>
      </c>
      <c r="N50" s="37"/>
      <c r="O50" s="37"/>
      <c r="Q50" s="12"/>
      <c r="T50" s="13"/>
    </row>
    <row r="51" spans="1:19" s="6" customFormat="1" ht="38.25">
      <c r="A51" s="59"/>
      <c r="B51" s="109" t="s">
        <v>147</v>
      </c>
      <c r="C51" s="110" t="s">
        <v>46</v>
      </c>
      <c r="D51" s="110" t="s">
        <v>47</v>
      </c>
      <c r="E51" s="111" t="s">
        <v>204</v>
      </c>
      <c r="F51" s="111"/>
      <c r="G51" s="112" t="str">
        <f>$B$51</f>
        <v>D.2.1</v>
      </c>
      <c r="H51" s="112"/>
      <c r="I51" s="113">
        <f>+I52+I62+I72</f>
        <v>0</v>
      </c>
      <c r="J51" s="113">
        <f>+J52+J62+J72</f>
        <v>0</v>
      </c>
      <c r="K51" s="113">
        <f>+K52+K62+K72</f>
        <v>0</v>
      </c>
      <c r="L51" s="113">
        <f>+L52+L62+L72</f>
        <v>0</v>
      </c>
      <c r="M51" s="114">
        <f>+M52+M62+M72</f>
        <v>0</v>
      </c>
      <c r="N51" s="49"/>
      <c r="O51" s="49"/>
      <c r="P51" s="8"/>
      <c r="Q51" s="8"/>
      <c r="R51" s="8"/>
      <c r="S51" s="8"/>
    </row>
    <row r="52" spans="1:19" s="6" customFormat="1" ht="24.75" thickBot="1">
      <c r="A52" s="59">
        <v>9</v>
      </c>
      <c r="B52" s="142" t="s">
        <v>157</v>
      </c>
      <c r="C52" s="143" t="s">
        <v>48</v>
      </c>
      <c r="D52" s="143" t="s">
        <v>49</v>
      </c>
      <c r="E52" s="70" t="s">
        <v>145</v>
      </c>
      <c r="F52" s="30"/>
      <c r="G52" s="56" t="str">
        <f>$B$52</f>
        <v>D.2.1.1</v>
      </c>
      <c r="H52" s="56"/>
      <c r="I52" s="47">
        <f>SUM(I53:I61)</f>
        <v>0</v>
      </c>
      <c r="J52" s="47">
        <f>SUM(J53:J61)</f>
        <v>0</v>
      </c>
      <c r="K52" s="47">
        <f>SUM(K53:K61)</f>
        <v>0</v>
      </c>
      <c r="L52" s="47">
        <f>SUM(L53:L61)</f>
        <v>0</v>
      </c>
      <c r="M52" s="48">
        <f>SUM(M53:M61)</f>
        <v>0</v>
      </c>
      <c r="N52" s="49"/>
      <c r="O52" s="49"/>
      <c r="P52" s="8"/>
      <c r="Q52" s="8"/>
      <c r="R52" s="8"/>
      <c r="S52" s="8"/>
    </row>
    <row r="53" spans="1:19" s="6" customFormat="1" ht="12.75">
      <c r="A53" s="59"/>
      <c r="B53" s="142"/>
      <c r="C53" s="143"/>
      <c r="D53" s="143"/>
      <c r="E53" s="50">
        <v>1</v>
      </c>
      <c r="F53" s="79"/>
      <c r="G53" s="56" t="str">
        <f aca="true" t="shared" si="12" ref="G53:G61">$B$52</f>
        <v>D.2.1.1</v>
      </c>
      <c r="H53" s="24" t="e">
        <f aca="true" t="shared" si="13" ref="H53:H61">VLOOKUP(F53,$R$9:$S$18,2,FALSE)</f>
        <v>#N/A</v>
      </c>
      <c r="I53" s="52"/>
      <c r="J53" s="52"/>
      <c r="K53" s="52"/>
      <c r="L53" s="52"/>
      <c r="M53" s="53"/>
      <c r="N53" s="27">
        <v>1</v>
      </c>
      <c r="O53" s="27">
        <f aca="true" t="shared" si="14" ref="O53:O61">SUM(I53:M53)</f>
        <v>0</v>
      </c>
      <c r="P53" s="8"/>
      <c r="Q53" s="8"/>
      <c r="R53" s="8"/>
      <c r="S53" s="8"/>
    </row>
    <row r="54" spans="1:19" s="6" customFormat="1" ht="12.75" hidden="1">
      <c r="A54"/>
      <c r="B54" s="45"/>
      <c r="C54" s="46"/>
      <c r="D54" s="46"/>
      <c r="E54" s="50">
        <v>2</v>
      </c>
      <c r="F54" s="76"/>
      <c r="G54" s="56" t="str">
        <f t="shared" si="12"/>
        <v>D.2.1.1</v>
      </c>
      <c r="H54" s="24" t="e">
        <f t="shared" si="13"/>
        <v>#N/A</v>
      </c>
      <c r="I54" s="52"/>
      <c r="J54" s="52"/>
      <c r="K54" s="52"/>
      <c r="L54" s="52"/>
      <c r="M54" s="53"/>
      <c r="N54" s="27">
        <v>1</v>
      </c>
      <c r="O54" s="27">
        <f t="shared" si="14"/>
        <v>0</v>
      </c>
      <c r="P54" s="8"/>
      <c r="Q54" s="8"/>
      <c r="R54" s="8"/>
      <c r="S54" s="8"/>
    </row>
    <row r="55" spans="1:19" s="6" customFormat="1" ht="12.75" hidden="1">
      <c r="A55"/>
      <c r="B55" s="45"/>
      <c r="C55" s="46"/>
      <c r="D55" s="46"/>
      <c r="E55" s="50">
        <v>3</v>
      </c>
      <c r="F55" s="76"/>
      <c r="G55" s="56" t="str">
        <f t="shared" si="12"/>
        <v>D.2.1.1</v>
      </c>
      <c r="H55" s="24" t="e">
        <f t="shared" si="13"/>
        <v>#N/A</v>
      </c>
      <c r="I55" s="52"/>
      <c r="J55" s="52"/>
      <c r="K55" s="52"/>
      <c r="L55" s="52"/>
      <c r="M55" s="53"/>
      <c r="N55" s="27">
        <v>1</v>
      </c>
      <c r="O55" s="27">
        <f t="shared" si="14"/>
        <v>0</v>
      </c>
      <c r="P55" s="8"/>
      <c r="Q55" s="8"/>
      <c r="R55" s="8"/>
      <c r="S55" s="8"/>
    </row>
    <row r="56" spans="1:19" s="6" customFormat="1" ht="12.75" hidden="1">
      <c r="A56"/>
      <c r="B56" s="45"/>
      <c r="C56" s="46"/>
      <c r="D56" s="46"/>
      <c r="E56" s="50">
        <v>4</v>
      </c>
      <c r="F56" s="76"/>
      <c r="G56" s="56" t="str">
        <f t="shared" si="12"/>
        <v>D.2.1.1</v>
      </c>
      <c r="H56" s="24" t="e">
        <f t="shared" si="13"/>
        <v>#N/A</v>
      </c>
      <c r="I56" s="52"/>
      <c r="J56" s="52"/>
      <c r="K56" s="52"/>
      <c r="L56" s="52"/>
      <c r="M56" s="53"/>
      <c r="N56" s="27">
        <v>1</v>
      </c>
      <c r="O56" s="27">
        <f t="shared" si="14"/>
        <v>0</v>
      </c>
      <c r="P56" s="8"/>
      <c r="Q56" s="8"/>
      <c r="R56" s="8"/>
      <c r="S56" s="8"/>
    </row>
    <row r="57" spans="1:19" s="6" customFormat="1" ht="12.75" hidden="1">
      <c r="A57"/>
      <c r="B57" s="45"/>
      <c r="C57" s="46"/>
      <c r="D57" s="46"/>
      <c r="E57" s="50">
        <v>5</v>
      </c>
      <c r="F57" s="76"/>
      <c r="G57" s="56" t="str">
        <f t="shared" si="12"/>
        <v>D.2.1.1</v>
      </c>
      <c r="H57" s="24" t="e">
        <f t="shared" si="13"/>
        <v>#N/A</v>
      </c>
      <c r="I57" s="52"/>
      <c r="J57" s="52"/>
      <c r="K57" s="52"/>
      <c r="L57" s="52"/>
      <c r="M57" s="53"/>
      <c r="N57" s="27">
        <v>1</v>
      </c>
      <c r="O57" s="27">
        <f t="shared" si="14"/>
        <v>0</v>
      </c>
      <c r="P57" s="8"/>
      <c r="Q57" s="8"/>
      <c r="R57" s="8"/>
      <c r="S57" s="8"/>
    </row>
    <row r="58" spans="1:19" s="6" customFormat="1" ht="12.75" hidden="1">
      <c r="A58"/>
      <c r="B58" s="45"/>
      <c r="C58" s="46"/>
      <c r="D58" s="46"/>
      <c r="E58" s="50">
        <v>6</v>
      </c>
      <c r="F58" s="76"/>
      <c r="G58" s="56" t="str">
        <f t="shared" si="12"/>
        <v>D.2.1.1</v>
      </c>
      <c r="H58" s="24" t="e">
        <f t="shared" si="13"/>
        <v>#N/A</v>
      </c>
      <c r="I58" s="52"/>
      <c r="J58" s="52"/>
      <c r="K58" s="52"/>
      <c r="L58" s="52"/>
      <c r="M58" s="53"/>
      <c r="N58" s="27">
        <v>1</v>
      </c>
      <c r="O58" s="27">
        <f t="shared" si="14"/>
        <v>0</v>
      </c>
      <c r="P58" s="8"/>
      <c r="Q58" s="8"/>
      <c r="R58" s="8"/>
      <c r="S58" s="8"/>
    </row>
    <row r="59" spans="1:19" s="6" customFormat="1" ht="12.75" hidden="1">
      <c r="A59"/>
      <c r="B59" s="45"/>
      <c r="C59" s="46"/>
      <c r="D59" s="46"/>
      <c r="E59" s="50">
        <v>7</v>
      </c>
      <c r="F59" s="76"/>
      <c r="G59" s="56" t="str">
        <f t="shared" si="12"/>
        <v>D.2.1.1</v>
      </c>
      <c r="H59" s="24" t="e">
        <f t="shared" si="13"/>
        <v>#N/A</v>
      </c>
      <c r="I59" s="52"/>
      <c r="J59" s="52"/>
      <c r="K59" s="52"/>
      <c r="L59" s="52"/>
      <c r="M59" s="53"/>
      <c r="N59" s="27">
        <v>1</v>
      </c>
      <c r="O59" s="27">
        <f t="shared" si="14"/>
        <v>0</v>
      </c>
      <c r="P59" s="8"/>
      <c r="Q59" s="8"/>
      <c r="R59" s="8"/>
      <c r="S59" s="8"/>
    </row>
    <row r="60" spans="1:19" s="6" customFormat="1" ht="12.75" hidden="1">
      <c r="A60"/>
      <c r="B60" s="45"/>
      <c r="C60" s="46"/>
      <c r="D60" s="46"/>
      <c r="E60" s="50">
        <v>8</v>
      </c>
      <c r="F60" s="76"/>
      <c r="G60" s="56" t="str">
        <f t="shared" si="12"/>
        <v>D.2.1.1</v>
      </c>
      <c r="H60" s="24" t="e">
        <f t="shared" si="13"/>
        <v>#N/A</v>
      </c>
      <c r="I60" s="52"/>
      <c r="J60" s="52"/>
      <c r="K60" s="52"/>
      <c r="L60" s="52"/>
      <c r="M60" s="53"/>
      <c r="N60" s="27">
        <v>1</v>
      </c>
      <c r="O60" s="27">
        <f t="shared" si="14"/>
        <v>0</v>
      </c>
      <c r="P60" s="8"/>
      <c r="Q60" s="8"/>
      <c r="R60" s="8"/>
      <c r="S60" s="8"/>
    </row>
    <row r="61" spans="1:19" s="6" customFormat="1" ht="12.75" hidden="1">
      <c r="A61"/>
      <c r="B61" s="45"/>
      <c r="C61" s="46"/>
      <c r="D61" s="46"/>
      <c r="E61" s="50">
        <v>9</v>
      </c>
      <c r="F61" s="76"/>
      <c r="G61" s="56" t="str">
        <f t="shared" si="12"/>
        <v>D.2.1.1</v>
      </c>
      <c r="H61" s="24" t="e">
        <f t="shared" si="13"/>
        <v>#N/A</v>
      </c>
      <c r="I61" s="52"/>
      <c r="J61" s="52"/>
      <c r="K61" s="52"/>
      <c r="L61" s="52"/>
      <c r="M61" s="53"/>
      <c r="N61" s="27">
        <v>1</v>
      </c>
      <c r="O61" s="27">
        <f t="shared" si="14"/>
        <v>0</v>
      </c>
      <c r="P61" s="8"/>
      <c r="Q61" s="8"/>
      <c r="R61" s="8"/>
      <c r="S61" s="8"/>
    </row>
    <row r="62" spans="1:19" s="6" customFormat="1" ht="24.75" thickBot="1">
      <c r="A62">
        <v>10</v>
      </c>
      <c r="B62" s="142" t="s">
        <v>158</v>
      </c>
      <c r="C62" s="143" t="s">
        <v>50</v>
      </c>
      <c r="D62" s="143" t="s">
        <v>51</v>
      </c>
      <c r="E62" s="70" t="s">
        <v>145</v>
      </c>
      <c r="F62" s="30"/>
      <c r="G62" s="56" t="str">
        <f>$B$62</f>
        <v>D.2.1.2</v>
      </c>
      <c r="H62" s="56"/>
      <c r="I62" s="47">
        <f>SUM(I63:I71)</f>
        <v>0</v>
      </c>
      <c r="J62" s="47">
        <f>SUM(J63:J71)</f>
        <v>0</v>
      </c>
      <c r="K62" s="47">
        <f>SUM(K63:K71)</f>
        <v>0</v>
      </c>
      <c r="L62" s="47">
        <f>SUM(L63:L71)</f>
        <v>0</v>
      </c>
      <c r="M62" s="48">
        <f>SUM(M63:M71)</f>
        <v>0</v>
      </c>
      <c r="N62" s="49"/>
      <c r="O62" s="49"/>
      <c r="P62" s="8"/>
      <c r="Q62" s="8"/>
      <c r="R62" s="8"/>
      <c r="S62" s="8"/>
    </row>
    <row r="63" spans="1:19" s="6" customFormat="1" ht="57.75" customHeight="1">
      <c r="A63"/>
      <c r="B63" s="142"/>
      <c r="C63" s="143"/>
      <c r="D63" s="143"/>
      <c r="E63" s="50">
        <v>1</v>
      </c>
      <c r="F63" s="79"/>
      <c r="G63" s="56" t="str">
        <f aca="true" t="shared" si="15" ref="G63:G71">$B$62</f>
        <v>D.2.1.2</v>
      </c>
      <c r="H63" s="24" t="e">
        <f aca="true" t="shared" si="16" ref="H63:H71">VLOOKUP(F63,$R$9:$S$18,2,FALSE)</f>
        <v>#N/A</v>
      </c>
      <c r="I63" s="52"/>
      <c r="J63" s="52"/>
      <c r="K63" s="52"/>
      <c r="L63" s="52"/>
      <c r="M63" s="53"/>
      <c r="N63" s="27">
        <v>1</v>
      </c>
      <c r="O63" s="27">
        <f aca="true" t="shared" si="17" ref="O63:O71">SUM(I63:M63)</f>
        <v>0</v>
      </c>
      <c r="P63" s="8"/>
      <c r="Q63" s="8"/>
      <c r="R63" s="8"/>
      <c r="S63" s="8"/>
    </row>
    <row r="64" spans="1:19" s="6" customFormat="1" ht="12.75" hidden="1">
      <c r="A64"/>
      <c r="B64" s="45"/>
      <c r="C64" s="46"/>
      <c r="D64" s="46"/>
      <c r="E64" s="50">
        <v>2</v>
      </c>
      <c r="F64" s="76"/>
      <c r="G64" s="56" t="str">
        <f t="shared" si="15"/>
        <v>D.2.1.2</v>
      </c>
      <c r="H64" s="24" t="e">
        <f t="shared" si="16"/>
        <v>#N/A</v>
      </c>
      <c r="I64" s="52"/>
      <c r="J64" s="52"/>
      <c r="K64" s="52"/>
      <c r="L64" s="52"/>
      <c r="M64" s="53"/>
      <c r="N64" s="27">
        <v>1</v>
      </c>
      <c r="O64" s="27">
        <f t="shared" si="17"/>
        <v>0</v>
      </c>
      <c r="P64" s="8"/>
      <c r="Q64" s="8"/>
      <c r="R64" s="8"/>
      <c r="S64" s="8"/>
    </row>
    <row r="65" spans="1:19" s="6" customFormat="1" ht="12.75" hidden="1">
      <c r="A65"/>
      <c r="B65" s="45"/>
      <c r="C65" s="46"/>
      <c r="D65" s="46"/>
      <c r="E65" s="50">
        <v>3</v>
      </c>
      <c r="F65" s="76"/>
      <c r="G65" s="56" t="str">
        <f t="shared" si="15"/>
        <v>D.2.1.2</v>
      </c>
      <c r="H65" s="24" t="e">
        <f t="shared" si="16"/>
        <v>#N/A</v>
      </c>
      <c r="I65" s="52"/>
      <c r="J65" s="52"/>
      <c r="K65" s="52"/>
      <c r="L65" s="52"/>
      <c r="M65" s="53"/>
      <c r="N65" s="27">
        <v>1</v>
      </c>
      <c r="O65" s="27">
        <f t="shared" si="17"/>
        <v>0</v>
      </c>
      <c r="P65" s="8"/>
      <c r="Q65" s="8"/>
      <c r="R65" s="8"/>
      <c r="S65" s="8"/>
    </row>
    <row r="66" spans="1:19" s="6" customFormat="1" ht="12.75" hidden="1">
      <c r="A66"/>
      <c r="B66" s="45"/>
      <c r="C66" s="46"/>
      <c r="D66" s="46"/>
      <c r="E66" s="50">
        <v>4</v>
      </c>
      <c r="F66" s="76"/>
      <c r="G66" s="56" t="str">
        <f t="shared" si="15"/>
        <v>D.2.1.2</v>
      </c>
      <c r="H66" s="24" t="e">
        <f t="shared" si="16"/>
        <v>#N/A</v>
      </c>
      <c r="I66" s="52"/>
      <c r="J66" s="52"/>
      <c r="K66" s="52"/>
      <c r="L66" s="52"/>
      <c r="M66" s="53"/>
      <c r="N66" s="27">
        <v>1</v>
      </c>
      <c r="O66" s="27">
        <f t="shared" si="17"/>
        <v>0</v>
      </c>
      <c r="P66" s="8"/>
      <c r="Q66" s="8"/>
      <c r="R66" s="8"/>
      <c r="S66" s="8"/>
    </row>
    <row r="67" spans="1:19" s="6" customFormat="1" ht="12.75" hidden="1">
      <c r="A67"/>
      <c r="B67" s="45"/>
      <c r="C67" s="46"/>
      <c r="D67" s="46"/>
      <c r="E67" s="50">
        <v>5</v>
      </c>
      <c r="F67" s="76"/>
      <c r="G67" s="56" t="str">
        <f t="shared" si="15"/>
        <v>D.2.1.2</v>
      </c>
      <c r="H67" s="24" t="e">
        <f t="shared" si="16"/>
        <v>#N/A</v>
      </c>
      <c r="I67" s="52"/>
      <c r="J67" s="52"/>
      <c r="K67" s="52"/>
      <c r="L67" s="52"/>
      <c r="M67" s="53"/>
      <c r="N67" s="27">
        <v>1</v>
      </c>
      <c r="O67" s="27">
        <f t="shared" si="17"/>
        <v>0</v>
      </c>
      <c r="P67" s="8"/>
      <c r="Q67" s="8"/>
      <c r="R67" s="8"/>
      <c r="S67" s="8"/>
    </row>
    <row r="68" spans="1:19" s="6" customFormat="1" ht="12.75" hidden="1">
      <c r="A68"/>
      <c r="B68" s="45"/>
      <c r="C68" s="46"/>
      <c r="D68" s="46"/>
      <c r="E68" s="50">
        <v>6</v>
      </c>
      <c r="F68" s="76"/>
      <c r="G68" s="56" t="str">
        <f t="shared" si="15"/>
        <v>D.2.1.2</v>
      </c>
      <c r="H68" s="24" t="e">
        <f t="shared" si="16"/>
        <v>#N/A</v>
      </c>
      <c r="I68" s="52"/>
      <c r="J68" s="52"/>
      <c r="K68" s="52"/>
      <c r="L68" s="52"/>
      <c r="M68" s="53"/>
      <c r="N68" s="27">
        <v>1</v>
      </c>
      <c r="O68" s="27">
        <f t="shared" si="17"/>
        <v>0</v>
      </c>
      <c r="P68" s="8"/>
      <c r="Q68" s="8"/>
      <c r="R68" s="8"/>
      <c r="S68" s="8"/>
    </row>
    <row r="69" spans="1:19" s="6" customFormat="1" ht="12.75" hidden="1">
      <c r="A69"/>
      <c r="B69" s="45"/>
      <c r="C69" s="46"/>
      <c r="D69" s="46"/>
      <c r="E69" s="50">
        <v>7</v>
      </c>
      <c r="F69" s="76"/>
      <c r="G69" s="56" t="str">
        <f t="shared" si="15"/>
        <v>D.2.1.2</v>
      </c>
      <c r="H69" s="24" t="e">
        <f t="shared" si="16"/>
        <v>#N/A</v>
      </c>
      <c r="I69" s="52"/>
      <c r="J69" s="52"/>
      <c r="K69" s="52"/>
      <c r="L69" s="52"/>
      <c r="M69" s="53"/>
      <c r="N69" s="27">
        <v>1</v>
      </c>
      <c r="O69" s="27">
        <f t="shared" si="17"/>
        <v>0</v>
      </c>
      <c r="P69" s="8"/>
      <c r="Q69" s="8"/>
      <c r="R69" s="8"/>
      <c r="S69" s="8"/>
    </row>
    <row r="70" spans="1:19" s="6" customFormat="1" ht="12.75" hidden="1">
      <c r="A70"/>
      <c r="B70" s="45"/>
      <c r="C70" s="46"/>
      <c r="D70" s="46"/>
      <c r="E70" s="50">
        <v>8</v>
      </c>
      <c r="F70" s="76"/>
      <c r="G70" s="56" t="str">
        <f t="shared" si="15"/>
        <v>D.2.1.2</v>
      </c>
      <c r="H70" s="24" t="e">
        <f t="shared" si="16"/>
        <v>#N/A</v>
      </c>
      <c r="I70" s="52"/>
      <c r="J70" s="52"/>
      <c r="K70" s="52"/>
      <c r="L70" s="52"/>
      <c r="M70" s="53"/>
      <c r="N70" s="27">
        <v>1</v>
      </c>
      <c r="O70" s="27">
        <f t="shared" si="17"/>
        <v>0</v>
      </c>
      <c r="P70" s="8"/>
      <c r="Q70" s="8"/>
      <c r="R70" s="8"/>
      <c r="S70" s="8"/>
    </row>
    <row r="71" spans="1:19" s="6" customFormat="1" ht="12.75" hidden="1">
      <c r="A71"/>
      <c r="B71" s="45"/>
      <c r="C71" s="46"/>
      <c r="D71" s="46"/>
      <c r="E71" s="50">
        <v>9</v>
      </c>
      <c r="F71" s="76"/>
      <c r="G71" s="56" t="str">
        <f t="shared" si="15"/>
        <v>D.2.1.2</v>
      </c>
      <c r="H71" s="24" t="e">
        <f t="shared" si="16"/>
        <v>#N/A</v>
      </c>
      <c r="I71" s="52"/>
      <c r="J71" s="52"/>
      <c r="K71" s="52"/>
      <c r="L71" s="52"/>
      <c r="M71" s="53"/>
      <c r="N71" s="27">
        <v>1</v>
      </c>
      <c r="O71" s="27">
        <f t="shared" si="17"/>
        <v>0</v>
      </c>
      <c r="P71" s="8"/>
      <c r="Q71" s="8"/>
      <c r="R71" s="8"/>
      <c r="S71" s="8"/>
    </row>
    <row r="72" spans="1:19" s="6" customFormat="1" ht="24.75" thickBot="1">
      <c r="A72" s="59">
        <v>11</v>
      </c>
      <c r="B72" s="142" t="s">
        <v>159</v>
      </c>
      <c r="C72" s="143" t="s">
        <v>52</v>
      </c>
      <c r="D72" s="143" t="s">
        <v>53</v>
      </c>
      <c r="E72" s="70" t="s">
        <v>145</v>
      </c>
      <c r="F72" s="30"/>
      <c r="G72" s="56" t="str">
        <f>$B$72</f>
        <v>D.2.1.3</v>
      </c>
      <c r="H72" s="56"/>
      <c r="I72" s="47">
        <f>SUM(I73:I81)</f>
        <v>0</v>
      </c>
      <c r="J72" s="47">
        <f>SUM(J73:J81)</f>
        <v>0</v>
      </c>
      <c r="K72" s="47">
        <f>SUM(K73:K81)</f>
        <v>0</v>
      </c>
      <c r="L72" s="47">
        <f>SUM(L73:L81)</f>
        <v>0</v>
      </c>
      <c r="M72" s="48">
        <f>SUM(M73:M81)</f>
        <v>0</v>
      </c>
      <c r="N72" s="49"/>
      <c r="O72" s="49"/>
      <c r="P72" s="8"/>
      <c r="Q72" s="8"/>
      <c r="R72" s="8"/>
      <c r="S72" s="8"/>
    </row>
    <row r="73" spans="1:19" s="6" customFormat="1" ht="12.75">
      <c r="A73" s="59"/>
      <c r="B73" s="142"/>
      <c r="C73" s="143"/>
      <c r="D73" s="143"/>
      <c r="E73" s="50">
        <v>1</v>
      </c>
      <c r="F73" s="79"/>
      <c r="G73" s="56" t="str">
        <f aca="true" t="shared" si="18" ref="G73:G81">$B$72</f>
        <v>D.2.1.3</v>
      </c>
      <c r="H73" s="24" t="e">
        <f aca="true" t="shared" si="19" ref="H73:H81">VLOOKUP(F73,$R$9:$S$18,2,FALSE)</f>
        <v>#N/A</v>
      </c>
      <c r="I73" s="52"/>
      <c r="J73" s="52"/>
      <c r="K73" s="52"/>
      <c r="L73" s="52"/>
      <c r="M73" s="53"/>
      <c r="N73" s="27">
        <v>1</v>
      </c>
      <c r="O73" s="27">
        <f aca="true" t="shared" si="20" ref="O73:O81">SUM(I73:M73)</f>
        <v>0</v>
      </c>
      <c r="P73" s="8"/>
      <c r="Q73" s="8"/>
      <c r="R73" s="8"/>
      <c r="S73" s="8"/>
    </row>
    <row r="74" spans="1:19" s="6" customFormat="1" ht="12.75" hidden="1">
      <c r="A74"/>
      <c r="B74" s="45"/>
      <c r="C74" s="46"/>
      <c r="D74" s="46"/>
      <c r="E74" s="50">
        <v>2</v>
      </c>
      <c r="F74" s="76"/>
      <c r="G74" s="56" t="str">
        <f t="shared" si="18"/>
        <v>D.2.1.3</v>
      </c>
      <c r="H74" s="24" t="e">
        <f t="shared" si="19"/>
        <v>#N/A</v>
      </c>
      <c r="I74" s="52"/>
      <c r="J74" s="52"/>
      <c r="K74" s="52"/>
      <c r="L74" s="52"/>
      <c r="M74" s="53"/>
      <c r="N74" s="27">
        <v>1</v>
      </c>
      <c r="O74" s="27">
        <f t="shared" si="20"/>
        <v>0</v>
      </c>
      <c r="P74" s="8"/>
      <c r="Q74" s="8"/>
      <c r="R74" s="8"/>
      <c r="S74" s="8"/>
    </row>
    <row r="75" spans="1:19" s="6" customFormat="1" ht="12.75" hidden="1">
      <c r="A75"/>
      <c r="B75" s="45"/>
      <c r="C75" s="46"/>
      <c r="D75" s="46"/>
      <c r="E75" s="50">
        <v>3</v>
      </c>
      <c r="F75" s="76"/>
      <c r="G75" s="56" t="str">
        <f t="shared" si="18"/>
        <v>D.2.1.3</v>
      </c>
      <c r="H75" s="24" t="e">
        <f t="shared" si="19"/>
        <v>#N/A</v>
      </c>
      <c r="I75" s="52"/>
      <c r="J75" s="52"/>
      <c r="K75" s="52"/>
      <c r="L75" s="52"/>
      <c r="M75" s="53"/>
      <c r="N75" s="27">
        <v>1</v>
      </c>
      <c r="O75" s="27">
        <f t="shared" si="20"/>
        <v>0</v>
      </c>
      <c r="P75" s="8"/>
      <c r="Q75" s="8"/>
      <c r="R75" s="8"/>
      <c r="S75" s="8"/>
    </row>
    <row r="76" spans="1:19" s="6" customFormat="1" ht="12.75" hidden="1">
      <c r="A76"/>
      <c r="B76" s="45"/>
      <c r="C76" s="46"/>
      <c r="D76" s="46"/>
      <c r="E76" s="50">
        <v>4</v>
      </c>
      <c r="F76" s="76"/>
      <c r="G76" s="56" t="str">
        <f t="shared" si="18"/>
        <v>D.2.1.3</v>
      </c>
      <c r="H76" s="24" t="e">
        <f t="shared" si="19"/>
        <v>#N/A</v>
      </c>
      <c r="I76" s="52"/>
      <c r="J76" s="52"/>
      <c r="K76" s="52"/>
      <c r="L76" s="52"/>
      <c r="M76" s="53"/>
      <c r="N76" s="27">
        <v>1</v>
      </c>
      <c r="O76" s="27">
        <f t="shared" si="20"/>
        <v>0</v>
      </c>
      <c r="P76" s="8"/>
      <c r="Q76" s="8"/>
      <c r="R76" s="8"/>
      <c r="S76" s="8"/>
    </row>
    <row r="77" spans="1:19" s="6" customFormat="1" ht="12.75" hidden="1">
      <c r="A77"/>
      <c r="B77" s="45"/>
      <c r="C77" s="46"/>
      <c r="D77" s="46"/>
      <c r="E77" s="50">
        <v>5</v>
      </c>
      <c r="F77" s="76"/>
      <c r="G77" s="56" t="str">
        <f t="shared" si="18"/>
        <v>D.2.1.3</v>
      </c>
      <c r="H77" s="24" t="e">
        <f t="shared" si="19"/>
        <v>#N/A</v>
      </c>
      <c r="I77" s="52"/>
      <c r="J77" s="52"/>
      <c r="K77" s="52"/>
      <c r="L77" s="52"/>
      <c r="M77" s="53"/>
      <c r="N77" s="27">
        <v>1</v>
      </c>
      <c r="O77" s="27">
        <f t="shared" si="20"/>
        <v>0</v>
      </c>
      <c r="P77" s="8"/>
      <c r="Q77" s="8"/>
      <c r="R77" s="8"/>
      <c r="S77" s="8"/>
    </row>
    <row r="78" spans="1:19" s="6" customFormat="1" ht="12.75" hidden="1">
      <c r="A78"/>
      <c r="B78" s="45"/>
      <c r="C78" s="46"/>
      <c r="D78" s="46"/>
      <c r="E78" s="50">
        <v>6</v>
      </c>
      <c r="F78" s="76"/>
      <c r="G78" s="56" t="str">
        <f t="shared" si="18"/>
        <v>D.2.1.3</v>
      </c>
      <c r="H78" s="24" t="e">
        <f t="shared" si="19"/>
        <v>#N/A</v>
      </c>
      <c r="I78" s="52"/>
      <c r="J78" s="52"/>
      <c r="K78" s="52"/>
      <c r="L78" s="52"/>
      <c r="M78" s="53"/>
      <c r="N78" s="27">
        <v>1</v>
      </c>
      <c r="O78" s="27">
        <f t="shared" si="20"/>
        <v>0</v>
      </c>
      <c r="P78" s="8"/>
      <c r="Q78" s="8"/>
      <c r="R78" s="8"/>
      <c r="S78" s="8"/>
    </row>
    <row r="79" spans="1:19" s="6" customFormat="1" ht="12.75" hidden="1">
      <c r="A79"/>
      <c r="B79" s="45"/>
      <c r="C79" s="46"/>
      <c r="D79" s="46"/>
      <c r="E79" s="50">
        <v>7</v>
      </c>
      <c r="F79" s="76"/>
      <c r="G79" s="56" t="str">
        <f t="shared" si="18"/>
        <v>D.2.1.3</v>
      </c>
      <c r="H79" s="24" t="e">
        <f t="shared" si="19"/>
        <v>#N/A</v>
      </c>
      <c r="I79" s="52"/>
      <c r="J79" s="52"/>
      <c r="K79" s="52"/>
      <c r="L79" s="52"/>
      <c r="M79" s="53"/>
      <c r="N79" s="27">
        <v>1</v>
      </c>
      <c r="O79" s="27">
        <f t="shared" si="20"/>
        <v>0</v>
      </c>
      <c r="P79" s="8"/>
      <c r="Q79" s="8"/>
      <c r="R79" s="8"/>
      <c r="S79" s="8"/>
    </row>
    <row r="80" spans="1:19" s="6" customFormat="1" ht="12.75" hidden="1">
      <c r="A80"/>
      <c r="B80" s="45"/>
      <c r="C80" s="46"/>
      <c r="D80" s="46"/>
      <c r="E80" s="50">
        <v>8</v>
      </c>
      <c r="F80" s="76"/>
      <c r="G80" s="56" t="str">
        <f t="shared" si="18"/>
        <v>D.2.1.3</v>
      </c>
      <c r="H80" s="24" t="e">
        <f t="shared" si="19"/>
        <v>#N/A</v>
      </c>
      <c r="I80" s="52"/>
      <c r="J80" s="52"/>
      <c r="K80" s="52"/>
      <c r="L80" s="52"/>
      <c r="M80" s="53"/>
      <c r="N80" s="27">
        <v>1</v>
      </c>
      <c r="O80" s="27">
        <f t="shared" si="20"/>
        <v>0</v>
      </c>
      <c r="P80" s="8"/>
      <c r="Q80" s="8"/>
      <c r="R80" s="8"/>
      <c r="S80" s="8"/>
    </row>
    <row r="81" spans="1:19" s="6" customFormat="1" ht="12.75" hidden="1">
      <c r="A81"/>
      <c r="B81" s="45"/>
      <c r="C81" s="46"/>
      <c r="D81" s="46"/>
      <c r="E81" s="50">
        <v>9</v>
      </c>
      <c r="F81" s="76"/>
      <c r="G81" s="56" t="str">
        <f t="shared" si="18"/>
        <v>D.2.1.3</v>
      </c>
      <c r="H81" s="24" t="e">
        <f t="shared" si="19"/>
        <v>#N/A</v>
      </c>
      <c r="I81" s="52"/>
      <c r="J81" s="52"/>
      <c r="K81" s="52"/>
      <c r="L81" s="52"/>
      <c r="M81" s="53"/>
      <c r="N81" s="27">
        <v>1</v>
      </c>
      <c r="O81" s="27">
        <f t="shared" si="20"/>
        <v>0</v>
      </c>
      <c r="P81" s="8"/>
      <c r="Q81" s="8"/>
      <c r="R81" s="8"/>
      <c r="S81" s="8"/>
    </row>
    <row r="82" spans="1:19" s="6" customFormat="1" ht="51">
      <c r="A82">
        <v>12</v>
      </c>
      <c r="B82" s="109" t="s">
        <v>148</v>
      </c>
      <c r="C82" s="110" t="s">
        <v>54</v>
      </c>
      <c r="D82" s="110" t="s">
        <v>55</v>
      </c>
      <c r="E82" s="111" t="s">
        <v>204</v>
      </c>
      <c r="F82" s="111"/>
      <c r="G82" s="112" t="str">
        <f>$B$82</f>
        <v>D.2.2</v>
      </c>
      <c r="H82" s="112"/>
      <c r="I82" s="113">
        <f>+I83+I104+I135+I145+I155+I165</f>
        <v>0</v>
      </c>
      <c r="J82" s="113">
        <f>+J83+J104+J135+J145+J155+J165</f>
        <v>0</v>
      </c>
      <c r="K82" s="113">
        <f>+K83+K104+K135+K145+K155+K165</f>
        <v>0</v>
      </c>
      <c r="L82" s="113">
        <f>+L83+L104+L135+L145+L155+L165</f>
        <v>0</v>
      </c>
      <c r="M82" s="113">
        <f>+M83+M104+M135+M145+M155+M165</f>
        <v>0</v>
      </c>
      <c r="N82" s="115"/>
      <c r="O82" s="115"/>
      <c r="P82" s="8"/>
      <c r="Q82" s="8"/>
      <c r="R82" s="8"/>
      <c r="S82" s="8"/>
    </row>
    <row r="83" spans="1:19" s="6" customFormat="1" ht="38.25">
      <c r="A83">
        <v>13</v>
      </c>
      <c r="B83" s="116" t="s">
        <v>149</v>
      </c>
      <c r="C83" s="117" t="s">
        <v>56</v>
      </c>
      <c r="D83" s="117" t="s">
        <v>57</v>
      </c>
      <c r="E83" s="118" t="s">
        <v>204</v>
      </c>
      <c r="F83" s="118"/>
      <c r="G83" s="119" t="str">
        <f>$B$83</f>
        <v>D.2.2.1</v>
      </c>
      <c r="H83" s="119"/>
      <c r="I83" s="120">
        <f>+I84+I94</f>
        <v>0</v>
      </c>
      <c r="J83" s="120">
        <f>+J84+J94</f>
        <v>0</v>
      </c>
      <c r="K83" s="120">
        <f>+K84+K94</f>
        <v>0</v>
      </c>
      <c r="L83" s="120">
        <f>+L84+L94</f>
        <v>0</v>
      </c>
      <c r="M83" s="121">
        <f>+M84+M94</f>
        <v>0</v>
      </c>
      <c r="N83" s="49"/>
      <c r="O83" s="49"/>
      <c r="P83" s="8"/>
      <c r="Q83" s="8"/>
      <c r="R83" s="8"/>
      <c r="S83" s="8"/>
    </row>
    <row r="84" spans="1:19" s="6" customFormat="1" ht="24.75" thickBot="1">
      <c r="A84">
        <v>14</v>
      </c>
      <c r="B84" s="142" t="s">
        <v>160</v>
      </c>
      <c r="C84" s="143" t="s">
        <v>58</v>
      </c>
      <c r="D84" s="143" t="s">
        <v>59</v>
      </c>
      <c r="E84" s="70" t="s">
        <v>145</v>
      </c>
      <c r="F84" s="30"/>
      <c r="G84" s="56" t="str">
        <f>$B$84</f>
        <v>D.2.2.1.1</v>
      </c>
      <c r="H84" s="56"/>
      <c r="I84" s="47">
        <f>SUM(I85:I93)</f>
        <v>0</v>
      </c>
      <c r="J84" s="47">
        <f>SUM(J85:J93)</f>
        <v>0</v>
      </c>
      <c r="K84" s="47">
        <f>SUM(K85:K93)</f>
        <v>0</v>
      </c>
      <c r="L84" s="47">
        <f>SUM(L85:L93)</f>
        <v>0</v>
      </c>
      <c r="M84" s="48">
        <f>SUM(M85:M93)</f>
        <v>0</v>
      </c>
      <c r="N84" s="49"/>
      <c r="O84" s="49"/>
      <c r="P84" s="8"/>
      <c r="Q84" s="8"/>
      <c r="R84" s="8"/>
      <c r="S84" s="8"/>
    </row>
    <row r="85" spans="1:19" s="6" customFormat="1" ht="12.75">
      <c r="A85"/>
      <c r="B85" s="142"/>
      <c r="C85" s="143"/>
      <c r="D85" s="143"/>
      <c r="E85" s="50">
        <v>1</v>
      </c>
      <c r="F85" s="79"/>
      <c r="G85" s="56" t="str">
        <f aca="true" t="shared" si="21" ref="G85:G93">$B$84</f>
        <v>D.2.2.1.1</v>
      </c>
      <c r="H85" s="24" t="e">
        <f aca="true" t="shared" si="22" ref="H85:H93">VLOOKUP(F85,$R$9:$S$18,2,FALSE)</f>
        <v>#N/A</v>
      </c>
      <c r="I85" s="52"/>
      <c r="J85" s="52"/>
      <c r="K85" s="52"/>
      <c r="L85" s="52"/>
      <c r="M85" s="53"/>
      <c r="N85" s="27">
        <v>1</v>
      </c>
      <c r="O85" s="27">
        <f aca="true" t="shared" si="23" ref="O85:O93">SUM(I85:M85)</f>
        <v>0</v>
      </c>
      <c r="P85" s="8"/>
      <c r="Q85" s="8"/>
      <c r="R85" s="8"/>
      <c r="S85" s="8"/>
    </row>
    <row r="86" spans="1:19" s="6" customFormat="1" ht="12.75" hidden="1">
      <c r="A86"/>
      <c r="B86" s="45"/>
      <c r="C86" s="46"/>
      <c r="D86" s="46"/>
      <c r="E86" s="50">
        <v>2</v>
      </c>
      <c r="F86" s="76"/>
      <c r="G86" s="56" t="str">
        <f t="shared" si="21"/>
        <v>D.2.2.1.1</v>
      </c>
      <c r="H86" s="24" t="e">
        <f t="shared" si="22"/>
        <v>#N/A</v>
      </c>
      <c r="I86" s="52"/>
      <c r="J86" s="52"/>
      <c r="K86" s="52"/>
      <c r="L86" s="52"/>
      <c r="M86" s="53"/>
      <c r="N86" s="27">
        <v>1</v>
      </c>
      <c r="O86" s="27">
        <f t="shared" si="23"/>
        <v>0</v>
      </c>
      <c r="P86" s="8"/>
      <c r="Q86" s="8"/>
      <c r="R86" s="8"/>
      <c r="S86" s="8"/>
    </row>
    <row r="87" spans="1:19" s="6" customFormat="1" ht="12.75" hidden="1">
      <c r="A87"/>
      <c r="B87" s="45"/>
      <c r="C87" s="46"/>
      <c r="D87" s="46"/>
      <c r="E87" s="50">
        <v>3</v>
      </c>
      <c r="F87" s="76"/>
      <c r="G87" s="56" t="str">
        <f t="shared" si="21"/>
        <v>D.2.2.1.1</v>
      </c>
      <c r="H87" s="24" t="e">
        <f t="shared" si="22"/>
        <v>#N/A</v>
      </c>
      <c r="I87" s="52"/>
      <c r="J87" s="52"/>
      <c r="K87" s="52"/>
      <c r="L87" s="52"/>
      <c r="M87" s="53"/>
      <c r="N87" s="27">
        <v>1</v>
      </c>
      <c r="O87" s="27">
        <f t="shared" si="23"/>
        <v>0</v>
      </c>
      <c r="P87" s="8"/>
      <c r="Q87" s="8"/>
      <c r="R87" s="8"/>
      <c r="S87" s="8"/>
    </row>
    <row r="88" spans="1:19" s="6" customFormat="1" ht="12.75" hidden="1">
      <c r="A88"/>
      <c r="B88" s="45"/>
      <c r="C88" s="46"/>
      <c r="D88" s="46"/>
      <c r="E88" s="50">
        <v>4</v>
      </c>
      <c r="F88" s="76"/>
      <c r="G88" s="56" t="str">
        <f t="shared" si="21"/>
        <v>D.2.2.1.1</v>
      </c>
      <c r="H88" s="24" t="e">
        <f t="shared" si="22"/>
        <v>#N/A</v>
      </c>
      <c r="I88" s="52"/>
      <c r="J88" s="52"/>
      <c r="K88" s="52"/>
      <c r="L88" s="52"/>
      <c r="M88" s="53"/>
      <c r="N88" s="27">
        <v>1</v>
      </c>
      <c r="O88" s="27">
        <f t="shared" si="23"/>
        <v>0</v>
      </c>
      <c r="P88" s="8"/>
      <c r="Q88" s="8"/>
      <c r="R88" s="8"/>
      <c r="S88" s="8"/>
    </row>
    <row r="89" spans="1:19" s="6" customFormat="1" ht="12.75" hidden="1">
      <c r="A89"/>
      <c r="B89" s="45"/>
      <c r="C89" s="46"/>
      <c r="D89" s="46"/>
      <c r="E89" s="50">
        <v>5</v>
      </c>
      <c r="F89" s="76"/>
      <c r="G89" s="56" t="str">
        <f t="shared" si="21"/>
        <v>D.2.2.1.1</v>
      </c>
      <c r="H89" s="24" t="e">
        <f t="shared" si="22"/>
        <v>#N/A</v>
      </c>
      <c r="I89" s="52"/>
      <c r="J89" s="52"/>
      <c r="K89" s="52"/>
      <c r="L89" s="52"/>
      <c r="M89" s="53"/>
      <c r="N89" s="27">
        <v>1</v>
      </c>
      <c r="O89" s="27">
        <f t="shared" si="23"/>
        <v>0</v>
      </c>
      <c r="P89" s="8"/>
      <c r="Q89" s="8"/>
      <c r="R89" s="8"/>
      <c r="S89" s="8"/>
    </row>
    <row r="90" spans="1:19" s="6" customFormat="1" ht="12.75" hidden="1">
      <c r="A90"/>
      <c r="B90" s="45"/>
      <c r="C90" s="46"/>
      <c r="D90" s="46"/>
      <c r="E90" s="50">
        <v>6</v>
      </c>
      <c r="F90" s="76"/>
      <c r="G90" s="56" t="str">
        <f t="shared" si="21"/>
        <v>D.2.2.1.1</v>
      </c>
      <c r="H90" s="24" t="e">
        <f t="shared" si="22"/>
        <v>#N/A</v>
      </c>
      <c r="I90" s="52"/>
      <c r="J90" s="52"/>
      <c r="K90" s="52"/>
      <c r="L90" s="52"/>
      <c r="M90" s="53"/>
      <c r="N90" s="27">
        <v>1</v>
      </c>
      <c r="O90" s="27">
        <f t="shared" si="23"/>
        <v>0</v>
      </c>
      <c r="P90" s="8"/>
      <c r="Q90" s="8"/>
      <c r="R90" s="8"/>
      <c r="S90" s="8"/>
    </row>
    <row r="91" spans="1:19" s="6" customFormat="1" ht="12.75" hidden="1">
      <c r="A91"/>
      <c r="B91" s="45"/>
      <c r="C91" s="46"/>
      <c r="D91" s="46"/>
      <c r="E91" s="50">
        <v>7</v>
      </c>
      <c r="F91" s="76"/>
      <c r="G91" s="56" t="str">
        <f t="shared" si="21"/>
        <v>D.2.2.1.1</v>
      </c>
      <c r="H91" s="24" t="e">
        <f t="shared" si="22"/>
        <v>#N/A</v>
      </c>
      <c r="I91" s="52"/>
      <c r="J91" s="52"/>
      <c r="K91" s="52"/>
      <c r="L91" s="52"/>
      <c r="M91" s="53"/>
      <c r="N91" s="27">
        <v>1</v>
      </c>
      <c r="O91" s="27">
        <f t="shared" si="23"/>
        <v>0</v>
      </c>
      <c r="P91" s="8"/>
      <c r="Q91" s="8"/>
      <c r="R91" s="8"/>
      <c r="S91" s="8"/>
    </row>
    <row r="92" spans="1:19" s="6" customFormat="1" ht="12.75" hidden="1">
      <c r="A92"/>
      <c r="B92" s="45"/>
      <c r="C92" s="46"/>
      <c r="D92" s="46"/>
      <c r="E92" s="50">
        <v>8</v>
      </c>
      <c r="F92" s="76"/>
      <c r="G92" s="56" t="str">
        <f t="shared" si="21"/>
        <v>D.2.2.1.1</v>
      </c>
      <c r="H92" s="24" t="e">
        <f t="shared" si="22"/>
        <v>#N/A</v>
      </c>
      <c r="I92" s="52"/>
      <c r="J92" s="52"/>
      <c r="K92" s="52"/>
      <c r="L92" s="52"/>
      <c r="M92" s="53"/>
      <c r="N92" s="27">
        <v>1</v>
      </c>
      <c r="O92" s="27">
        <f>SUM(I92:M92)</f>
        <v>0</v>
      </c>
      <c r="P92" s="8"/>
      <c r="Q92" s="8"/>
      <c r="R92" s="8"/>
      <c r="S92" s="8"/>
    </row>
    <row r="93" spans="1:19" s="6" customFormat="1" ht="12.75" hidden="1">
      <c r="A93"/>
      <c r="B93" s="45"/>
      <c r="C93" s="46"/>
      <c r="D93" s="46"/>
      <c r="E93" s="50">
        <v>9</v>
      </c>
      <c r="F93" s="76"/>
      <c r="G93" s="56" t="str">
        <f t="shared" si="21"/>
        <v>D.2.2.1.1</v>
      </c>
      <c r="H93" s="24" t="e">
        <f t="shared" si="22"/>
        <v>#N/A</v>
      </c>
      <c r="I93" s="52"/>
      <c r="J93" s="52"/>
      <c r="K93" s="52"/>
      <c r="L93" s="52"/>
      <c r="M93" s="53"/>
      <c r="N93" s="27">
        <v>1</v>
      </c>
      <c r="O93" s="27">
        <f t="shared" si="23"/>
        <v>0</v>
      </c>
      <c r="P93" s="8"/>
      <c r="Q93" s="8"/>
      <c r="R93" s="8"/>
      <c r="S93" s="8"/>
    </row>
    <row r="94" spans="1:19" s="6" customFormat="1" ht="24.75" thickBot="1">
      <c r="A94">
        <v>15</v>
      </c>
      <c r="B94" s="142" t="s">
        <v>161</v>
      </c>
      <c r="C94" s="143" t="s">
        <v>60</v>
      </c>
      <c r="D94" s="143" t="s">
        <v>61</v>
      </c>
      <c r="E94" s="70" t="s">
        <v>145</v>
      </c>
      <c r="F94" s="30"/>
      <c r="G94" s="56" t="str">
        <f>$B$94</f>
        <v>D.2.2.1.2</v>
      </c>
      <c r="H94" s="56"/>
      <c r="I94" s="47">
        <f>SUM(I95:I103)</f>
        <v>0</v>
      </c>
      <c r="J94" s="47">
        <f>SUM(J95:J103)</f>
        <v>0</v>
      </c>
      <c r="K94" s="47">
        <f>SUM(K95:K103)</f>
        <v>0</v>
      </c>
      <c r="L94" s="47">
        <f>SUM(L95:L103)</f>
        <v>0</v>
      </c>
      <c r="M94" s="48">
        <f>SUM(M95:M103)</f>
        <v>0</v>
      </c>
      <c r="N94" s="49"/>
      <c r="O94" s="49"/>
      <c r="P94" s="8"/>
      <c r="Q94" s="8"/>
      <c r="R94" s="8"/>
      <c r="S94" s="8"/>
    </row>
    <row r="95" spans="1:19" s="6" customFormat="1" ht="12.75">
      <c r="A95"/>
      <c r="B95" s="142"/>
      <c r="C95" s="143"/>
      <c r="D95" s="143"/>
      <c r="E95" s="50">
        <v>1</v>
      </c>
      <c r="F95" s="79"/>
      <c r="G95" s="56" t="str">
        <f aca="true" t="shared" si="24" ref="G95:G103">$B$94</f>
        <v>D.2.2.1.2</v>
      </c>
      <c r="H95" s="24" t="e">
        <f aca="true" t="shared" si="25" ref="H95:H103">VLOOKUP(F95,$R$9:$S$18,2,FALSE)</f>
        <v>#N/A</v>
      </c>
      <c r="I95" s="52"/>
      <c r="J95" s="52"/>
      <c r="K95" s="52"/>
      <c r="L95" s="52"/>
      <c r="M95" s="53"/>
      <c r="N95" s="27">
        <v>1</v>
      </c>
      <c r="O95" s="27">
        <f aca="true" t="shared" si="26" ref="O95:O103">SUM(I95:M95)</f>
        <v>0</v>
      </c>
      <c r="P95" s="8"/>
      <c r="Q95" s="8"/>
      <c r="R95" s="8"/>
      <c r="S95" s="8"/>
    </row>
    <row r="96" spans="1:19" s="6" customFormat="1" ht="12.75" hidden="1">
      <c r="A96"/>
      <c r="B96" s="45"/>
      <c r="C96" s="46"/>
      <c r="D96" s="46"/>
      <c r="E96" s="50">
        <v>2</v>
      </c>
      <c r="F96" s="76"/>
      <c r="G96" s="56" t="str">
        <f t="shared" si="24"/>
        <v>D.2.2.1.2</v>
      </c>
      <c r="H96" s="24" t="e">
        <f t="shared" si="25"/>
        <v>#N/A</v>
      </c>
      <c r="I96" s="52"/>
      <c r="J96" s="52"/>
      <c r="K96" s="52"/>
      <c r="L96" s="52"/>
      <c r="M96" s="53"/>
      <c r="N96" s="27">
        <v>1</v>
      </c>
      <c r="O96" s="27">
        <f t="shared" si="26"/>
        <v>0</v>
      </c>
      <c r="P96" s="8"/>
      <c r="Q96" s="8"/>
      <c r="R96" s="8"/>
      <c r="S96" s="8"/>
    </row>
    <row r="97" spans="1:19" s="6" customFormat="1" ht="12.75" hidden="1">
      <c r="A97"/>
      <c r="B97" s="45"/>
      <c r="C97" s="46"/>
      <c r="D97" s="46"/>
      <c r="E97" s="50">
        <v>3</v>
      </c>
      <c r="F97" s="76"/>
      <c r="G97" s="56" t="str">
        <f t="shared" si="24"/>
        <v>D.2.2.1.2</v>
      </c>
      <c r="H97" s="24" t="e">
        <f t="shared" si="25"/>
        <v>#N/A</v>
      </c>
      <c r="I97" s="52"/>
      <c r="J97" s="52"/>
      <c r="K97" s="52"/>
      <c r="L97" s="52"/>
      <c r="M97" s="53"/>
      <c r="N97" s="27">
        <v>1</v>
      </c>
      <c r="O97" s="27">
        <f t="shared" si="26"/>
        <v>0</v>
      </c>
      <c r="P97" s="8"/>
      <c r="Q97" s="8"/>
      <c r="R97" s="8"/>
      <c r="S97" s="8"/>
    </row>
    <row r="98" spans="1:19" s="6" customFormat="1" ht="12.75" hidden="1">
      <c r="A98"/>
      <c r="B98" s="45"/>
      <c r="C98" s="46"/>
      <c r="D98" s="46"/>
      <c r="E98" s="50">
        <v>4</v>
      </c>
      <c r="F98" s="76"/>
      <c r="G98" s="56" t="str">
        <f t="shared" si="24"/>
        <v>D.2.2.1.2</v>
      </c>
      <c r="H98" s="24" t="e">
        <f t="shared" si="25"/>
        <v>#N/A</v>
      </c>
      <c r="I98" s="52"/>
      <c r="J98" s="52"/>
      <c r="K98" s="52"/>
      <c r="L98" s="52"/>
      <c r="M98" s="53"/>
      <c r="N98" s="27">
        <v>1</v>
      </c>
      <c r="O98" s="27">
        <f t="shared" si="26"/>
        <v>0</v>
      </c>
      <c r="P98" s="8"/>
      <c r="Q98" s="8"/>
      <c r="R98" s="8"/>
      <c r="S98" s="8"/>
    </row>
    <row r="99" spans="1:19" s="6" customFormat="1" ht="12.75" hidden="1">
      <c r="A99"/>
      <c r="B99" s="45"/>
      <c r="C99" s="46"/>
      <c r="D99" s="46"/>
      <c r="E99" s="50">
        <v>5</v>
      </c>
      <c r="F99" s="76"/>
      <c r="G99" s="56" t="str">
        <f t="shared" si="24"/>
        <v>D.2.2.1.2</v>
      </c>
      <c r="H99" s="24" t="e">
        <f t="shared" si="25"/>
        <v>#N/A</v>
      </c>
      <c r="I99" s="52"/>
      <c r="J99" s="52"/>
      <c r="K99" s="52"/>
      <c r="L99" s="52"/>
      <c r="M99" s="53"/>
      <c r="N99" s="27">
        <v>1</v>
      </c>
      <c r="O99" s="27">
        <f t="shared" si="26"/>
        <v>0</v>
      </c>
      <c r="P99" s="8"/>
      <c r="Q99" s="8"/>
      <c r="R99" s="8"/>
      <c r="S99" s="8"/>
    </row>
    <row r="100" spans="1:19" s="6" customFormat="1" ht="12.75" hidden="1">
      <c r="A100"/>
      <c r="B100" s="45"/>
      <c r="C100" s="46"/>
      <c r="D100" s="46"/>
      <c r="E100" s="50">
        <v>6</v>
      </c>
      <c r="F100" s="76"/>
      <c r="G100" s="56" t="str">
        <f t="shared" si="24"/>
        <v>D.2.2.1.2</v>
      </c>
      <c r="H100" s="24" t="e">
        <f t="shared" si="25"/>
        <v>#N/A</v>
      </c>
      <c r="I100" s="52"/>
      <c r="J100" s="52"/>
      <c r="K100" s="52"/>
      <c r="L100" s="52"/>
      <c r="M100" s="53"/>
      <c r="N100" s="27">
        <v>1</v>
      </c>
      <c r="O100" s="27">
        <f t="shared" si="26"/>
        <v>0</v>
      </c>
      <c r="P100" s="8"/>
      <c r="Q100" s="8"/>
      <c r="R100" s="8"/>
      <c r="S100" s="8"/>
    </row>
    <row r="101" spans="1:19" s="6" customFormat="1" ht="12.75" hidden="1">
      <c r="A101"/>
      <c r="B101" s="45"/>
      <c r="C101" s="46"/>
      <c r="D101" s="46"/>
      <c r="E101" s="50">
        <v>7</v>
      </c>
      <c r="F101" s="76"/>
      <c r="G101" s="56" t="str">
        <f t="shared" si="24"/>
        <v>D.2.2.1.2</v>
      </c>
      <c r="H101" s="24" t="e">
        <f t="shared" si="25"/>
        <v>#N/A</v>
      </c>
      <c r="I101" s="52"/>
      <c r="J101" s="52"/>
      <c r="K101" s="52"/>
      <c r="L101" s="52"/>
      <c r="M101" s="53"/>
      <c r="N101" s="27">
        <v>1</v>
      </c>
      <c r="O101" s="27">
        <f t="shared" si="26"/>
        <v>0</v>
      </c>
      <c r="P101" s="8"/>
      <c r="Q101" s="8"/>
      <c r="R101" s="8"/>
      <c r="S101" s="8"/>
    </row>
    <row r="102" spans="1:19" s="6" customFormat="1" ht="12.75" hidden="1">
      <c r="A102"/>
      <c r="B102" s="45"/>
      <c r="C102" s="46"/>
      <c r="D102" s="46"/>
      <c r="E102" s="50">
        <v>8</v>
      </c>
      <c r="F102" s="76"/>
      <c r="G102" s="56" t="str">
        <f t="shared" si="24"/>
        <v>D.2.2.1.2</v>
      </c>
      <c r="H102" s="24" t="e">
        <f t="shared" si="25"/>
        <v>#N/A</v>
      </c>
      <c r="I102" s="52"/>
      <c r="J102" s="52"/>
      <c r="K102" s="52"/>
      <c r="L102" s="52"/>
      <c r="M102" s="53"/>
      <c r="N102" s="27">
        <v>1</v>
      </c>
      <c r="O102" s="27">
        <f t="shared" si="26"/>
        <v>0</v>
      </c>
      <c r="P102" s="8"/>
      <c r="Q102" s="8"/>
      <c r="R102" s="8"/>
      <c r="S102" s="8"/>
    </row>
    <row r="103" spans="1:19" s="6" customFormat="1" ht="12.75" hidden="1">
      <c r="A103"/>
      <c r="B103" s="45"/>
      <c r="C103" s="46"/>
      <c r="D103" s="46"/>
      <c r="E103" s="50">
        <v>9</v>
      </c>
      <c r="F103" s="76"/>
      <c r="G103" s="56" t="str">
        <f t="shared" si="24"/>
        <v>D.2.2.1.2</v>
      </c>
      <c r="H103" s="24" t="e">
        <f t="shared" si="25"/>
        <v>#N/A</v>
      </c>
      <c r="I103" s="52"/>
      <c r="J103" s="52"/>
      <c r="K103" s="52"/>
      <c r="L103" s="52"/>
      <c r="M103" s="53"/>
      <c r="N103" s="27">
        <v>1</v>
      </c>
      <c r="O103" s="27">
        <f t="shared" si="26"/>
        <v>0</v>
      </c>
      <c r="P103" s="8"/>
      <c r="Q103" s="8"/>
      <c r="R103" s="8"/>
      <c r="S103" s="8"/>
    </row>
    <row r="104" spans="1:19" s="6" customFormat="1" ht="38.25">
      <c r="A104">
        <v>16</v>
      </c>
      <c r="B104" s="116" t="s">
        <v>150</v>
      </c>
      <c r="C104" s="117" t="s">
        <v>62</v>
      </c>
      <c r="D104" s="117" t="s">
        <v>63</v>
      </c>
      <c r="E104" s="118" t="s">
        <v>204</v>
      </c>
      <c r="F104" s="118"/>
      <c r="G104" s="119" t="str">
        <f>$B$104</f>
        <v>D.2.2.2</v>
      </c>
      <c r="H104" s="119"/>
      <c r="I104" s="120">
        <f>+I105+I115+I125</f>
        <v>0</v>
      </c>
      <c r="J104" s="120">
        <f>+J105+J115+J125</f>
        <v>0</v>
      </c>
      <c r="K104" s="120">
        <f>+K105+K115+K125</f>
        <v>0</v>
      </c>
      <c r="L104" s="120">
        <f>+L105+L115+L125</f>
        <v>0</v>
      </c>
      <c r="M104" s="120">
        <f>+M105+M115+M125</f>
        <v>0</v>
      </c>
      <c r="N104" s="122"/>
      <c r="O104" s="122"/>
      <c r="P104" s="8"/>
      <c r="Q104" s="8"/>
      <c r="R104" s="8"/>
      <c r="S104" s="8"/>
    </row>
    <row r="105" spans="1:19" s="6" customFormat="1" ht="24.75" thickBot="1">
      <c r="A105">
        <v>18</v>
      </c>
      <c r="B105" s="142" t="s">
        <v>162</v>
      </c>
      <c r="C105" s="143" t="s">
        <v>64</v>
      </c>
      <c r="D105" s="143" t="s">
        <v>65</v>
      </c>
      <c r="E105" s="70" t="s">
        <v>145</v>
      </c>
      <c r="F105" s="30"/>
      <c r="G105" s="56" t="str">
        <f>$B$105</f>
        <v>D.2.2.2.1</v>
      </c>
      <c r="H105" s="56"/>
      <c r="I105" s="47">
        <f>SUM(I106:I114)</f>
        <v>0</v>
      </c>
      <c r="J105" s="47">
        <f>SUM(J106:J114)</f>
        <v>0</v>
      </c>
      <c r="K105" s="47">
        <f>SUM(K106:K114)</f>
        <v>0</v>
      </c>
      <c r="L105" s="47">
        <f>SUM(L106:L114)</f>
        <v>0</v>
      </c>
      <c r="M105" s="48">
        <f>SUM(M106:M114)</f>
        <v>0</v>
      </c>
      <c r="N105" s="49"/>
      <c r="O105" s="49"/>
      <c r="P105" s="8"/>
      <c r="Q105" s="8"/>
      <c r="R105" s="8"/>
      <c r="S105" s="8"/>
    </row>
    <row r="106" spans="1:19" s="6" customFormat="1" ht="12.75">
      <c r="A106"/>
      <c r="B106" s="142"/>
      <c r="C106" s="143"/>
      <c r="D106" s="143"/>
      <c r="E106" s="50">
        <v>1</v>
      </c>
      <c r="F106" s="79"/>
      <c r="G106" s="56" t="str">
        <f aca="true" t="shared" si="27" ref="G106:G114">$B$105</f>
        <v>D.2.2.2.1</v>
      </c>
      <c r="H106" s="24" t="e">
        <f aca="true" t="shared" si="28" ref="H106:H114">VLOOKUP(F106,$R$9:$S$18,2,FALSE)</f>
        <v>#N/A</v>
      </c>
      <c r="I106" s="52"/>
      <c r="J106" s="52"/>
      <c r="K106" s="52"/>
      <c r="L106" s="52"/>
      <c r="M106" s="53"/>
      <c r="N106" s="27">
        <v>1</v>
      </c>
      <c r="O106" s="27">
        <f aca="true" t="shared" si="29" ref="O106:O114">SUM(I106:M106)</f>
        <v>0</v>
      </c>
      <c r="P106" s="8"/>
      <c r="Q106" s="8"/>
      <c r="R106" s="8"/>
      <c r="S106" s="8"/>
    </row>
    <row r="107" spans="1:19" s="6" customFormat="1" ht="12.75" hidden="1">
      <c r="A107"/>
      <c r="B107" s="45"/>
      <c r="C107" s="46"/>
      <c r="D107" s="46"/>
      <c r="E107" s="50">
        <v>2</v>
      </c>
      <c r="F107" s="76"/>
      <c r="G107" s="56" t="str">
        <f t="shared" si="27"/>
        <v>D.2.2.2.1</v>
      </c>
      <c r="H107" s="24" t="e">
        <f t="shared" si="28"/>
        <v>#N/A</v>
      </c>
      <c r="I107" s="52"/>
      <c r="J107" s="52"/>
      <c r="K107" s="52"/>
      <c r="L107" s="52"/>
      <c r="M107" s="53"/>
      <c r="N107" s="27">
        <v>1</v>
      </c>
      <c r="O107" s="27">
        <f t="shared" si="29"/>
        <v>0</v>
      </c>
      <c r="P107" s="8"/>
      <c r="Q107" s="8"/>
      <c r="R107" s="8"/>
      <c r="S107" s="8"/>
    </row>
    <row r="108" spans="1:19" s="6" customFormat="1" ht="12.75" hidden="1">
      <c r="A108"/>
      <c r="B108" s="45"/>
      <c r="C108" s="46"/>
      <c r="D108" s="46"/>
      <c r="E108" s="50">
        <v>3</v>
      </c>
      <c r="F108" s="76"/>
      <c r="G108" s="56" t="str">
        <f t="shared" si="27"/>
        <v>D.2.2.2.1</v>
      </c>
      <c r="H108" s="24" t="e">
        <f t="shared" si="28"/>
        <v>#N/A</v>
      </c>
      <c r="I108" s="52"/>
      <c r="J108" s="52"/>
      <c r="K108" s="52"/>
      <c r="L108" s="52"/>
      <c r="M108" s="53"/>
      <c r="N108" s="27">
        <v>1</v>
      </c>
      <c r="O108" s="27">
        <f t="shared" si="29"/>
        <v>0</v>
      </c>
      <c r="P108" s="8"/>
      <c r="Q108" s="8"/>
      <c r="R108" s="8"/>
      <c r="S108" s="8"/>
    </row>
    <row r="109" spans="1:19" s="6" customFormat="1" ht="12.75" hidden="1">
      <c r="A109"/>
      <c r="B109" s="45"/>
      <c r="C109" s="46"/>
      <c r="D109" s="46"/>
      <c r="E109" s="50">
        <v>4</v>
      </c>
      <c r="F109" s="76"/>
      <c r="G109" s="56" t="str">
        <f t="shared" si="27"/>
        <v>D.2.2.2.1</v>
      </c>
      <c r="H109" s="24" t="e">
        <f t="shared" si="28"/>
        <v>#N/A</v>
      </c>
      <c r="I109" s="52"/>
      <c r="J109" s="52"/>
      <c r="K109" s="52"/>
      <c r="L109" s="52"/>
      <c r="M109" s="53"/>
      <c r="N109" s="27">
        <v>1</v>
      </c>
      <c r="O109" s="27">
        <f t="shared" si="29"/>
        <v>0</v>
      </c>
      <c r="P109" s="8"/>
      <c r="Q109" s="8"/>
      <c r="R109" s="8"/>
      <c r="S109" s="8"/>
    </row>
    <row r="110" spans="1:19" s="6" customFormat="1" ht="12.75" hidden="1">
      <c r="A110"/>
      <c r="B110" s="45"/>
      <c r="C110" s="46"/>
      <c r="D110" s="46"/>
      <c r="E110" s="50">
        <v>5</v>
      </c>
      <c r="F110" s="76"/>
      <c r="G110" s="56" t="str">
        <f t="shared" si="27"/>
        <v>D.2.2.2.1</v>
      </c>
      <c r="H110" s="24" t="e">
        <f t="shared" si="28"/>
        <v>#N/A</v>
      </c>
      <c r="I110" s="52"/>
      <c r="J110" s="52"/>
      <c r="K110" s="52"/>
      <c r="L110" s="52"/>
      <c r="M110" s="53"/>
      <c r="N110" s="27">
        <v>1</v>
      </c>
      <c r="O110" s="27">
        <f t="shared" si="29"/>
        <v>0</v>
      </c>
      <c r="P110" s="8"/>
      <c r="Q110" s="8"/>
      <c r="R110" s="8"/>
      <c r="S110" s="8"/>
    </row>
    <row r="111" spans="1:19" s="6" customFormat="1" ht="12.75" hidden="1">
      <c r="A111"/>
      <c r="B111" s="45"/>
      <c r="C111" s="46"/>
      <c r="D111" s="46"/>
      <c r="E111" s="50">
        <v>6</v>
      </c>
      <c r="F111" s="76"/>
      <c r="G111" s="56" t="str">
        <f t="shared" si="27"/>
        <v>D.2.2.2.1</v>
      </c>
      <c r="H111" s="24" t="e">
        <f t="shared" si="28"/>
        <v>#N/A</v>
      </c>
      <c r="I111" s="52"/>
      <c r="J111" s="52"/>
      <c r="K111" s="52"/>
      <c r="L111" s="52"/>
      <c r="M111" s="53"/>
      <c r="N111" s="27">
        <v>1</v>
      </c>
      <c r="O111" s="27">
        <f t="shared" si="29"/>
        <v>0</v>
      </c>
      <c r="P111" s="8"/>
      <c r="Q111" s="8"/>
      <c r="R111" s="8"/>
      <c r="S111" s="8"/>
    </row>
    <row r="112" spans="1:19" s="6" customFormat="1" ht="12.75" hidden="1">
      <c r="A112"/>
      <c r="B112" s="45"/>
      <c r="C112" s="46"/>
      <c r="D112" s="46"/>
      <c r="E112" s="50">
        <v>7</v>
      </c>
      <c r="F112" s="76"/>
      <c r="G112" s="56" t="str">
        <f t="shared" si="27"/>
        <v>D.2.2.2.1</v>
      </c>
      <c r="H112" s="24" t="e">
        <f t="shared" si="28"/>
        <v>#N/A</v>
      </c>
      <c r="I112" s="52"/>
      <c r="J112" s="52"/>
      <c r="K112" s="52"/>
      <c r="L112" s="52"/>
      <c r="M112" s="53"/>
      <c r="N112" s="27">
        <v>1</v>
      </c>
      <c r="O112" s="27">
        <f t="shared" si="29"/>
        <v>0</v>
      </c>
      <c r="P112" s="8"/>
      <c r="Q112" s="8"/>
      <c r="R112" s="8"/>
      <c r="S112" s="8"/>
    </row>
    <row r="113" spans="1:19" s="6" customFormat="1" ht="12.75" hidden="1">
      <c r="A113"/>
      <c r="B113" s="45"/>
      <c r="C113" s="46"/>
      <c r="D113" s="46"/>
      <c r="E113" s="50">
        <v>8</v>
      </c>
      <c r="F113" s="76"/>
      <c r="G113" s="56" t="str">
        <f t="shared" si="27"/>
        <v>D.2.2.2.1</v>
      </c>
      <c r="H113" s="24" t="e">
        <f t="shared" si="28"/>
        <v>#N/A</v>
      </c>
      <c r="I113" s="52"/>
      <c r="J113" s="52"/>
      <c r="K113" s="52"/>
      <c r="L113" s="52"/>
      <c r="M113" s="53"/>
      <c r="N113" s="27">
        <v>1</v>
      </c>
      <c r="O113" s="27">
        <f t="shared" si="29"/>
        <v>0</v>
      </c>
      <c r="P113" s="8"/>
      <c r="Q113" s="8"/>
      <c r="R113" s="8"/>
      <c r="S113" s="8"/>
    </row>
    <row r="114" spans="1:19" s="6" customFormat="1" ht="12.75" hidden="1">
      <c r="A114"/>
      <c r="B114" s="45"/>
      <c r="C114" s="46"/>
      <c r="D114" s="46"/>
      <c r="E114" s="50">
        <v>9</v>
      </c>
      <c r="F114" s="76"/>
      <c r="G114" s="56" t="str">
        <f t="shared" si="27"/>
        <v>D.2.2.2.1</v>
      </c>
      <c r="H114" s="24" t="e">
        <f t="shared" si="28"/>
        <v>#N/A</v>
      </c>
      <c r="I114" s="52"/>
      <c r="J114" s="52"/>
      <c r="K114" s="52"/>
      <c r="L114" s="52"/>
      <c r="M114" s="53"/>
      <c r="N114" s="27">
        <v>1</v>
      </c>
      <c r="O114" s="27">
        <f t="shared" si="29"/>
        <v>0</v>
      </c>
      <c r="P114" s="8"/>
      <c r="Q114" s="8"/>
      <c r="R114" s="8"/>
      <c r="S114" s="8"/>
    </row>
    <row r="115" spans="1:19" s="6" customFormat="1" ht="24.75" thickBot="1">
      <c r="A115">
        <v>18</v>
      </c>
      <c r="B115" s="142" t="s">
        <v>163</v>
      </c>
      <c r="C115" s="143" t="s">
        <v>66</v>
      </c>
      <c r="D115" s="143" t="s">
        <v>67</v>
      </c>
      <c r="E115" s="70" t="s">
        <v>145</v>
      </c>
      <c r="F115" s="30"/>
      <c r="G115" s="56" t="str">
        <f>$B$115</f>
        <v>D.2.2.2.2</v>
      </c>
      <c r="H115" s="56"/>
      <c r="I115" s="47">
        <f>SUM(I116:I124)</f>
        <v>0</v>
      </c>
      <c r="J115" s="47">
        <f>SUM(J116:J124)</f>
        <v>0</v>
      </c>
      <c r="K115" s="47">
        <f>SUM(K116:K124)</f>
        <v>0</v>
      </c>
      <c r="L115" s="47">
        <f>SUM(L116:L124)</f>
        <v>0</v>
      </c>
      <c r="M115" s="48">
        <f>SUM(M116:M124)</f>
        <v>0</v>
      </c>
      <c r="N115" s="49"/>
      <c r="O115" s="49"/>
      <c r="P115" s="8"/>
      <c r="Q115" s="8"/>
      <c r="R115" s="8"/>
      <c r="S115" s="8"/>
    </row>
    <row r="116" spans="1:19" s="6" customFormat="1" ht="12.75">
      <c r="A116"/>
      <c r="B116" s="142"/>
      <c r="C116" s="143"/>
      <c r="D116" s="143"/>
      <c r="E116" s="50">
        <v>1</v>
      </c>
      <c r="F116" s="79"/>
      <c r="G116" s="56" t="str">
        <f aca="true" t="shared" si="30" ref="G116:G124">$B$115</f>
        <v>D.2.2.2.2</v>
      </c>
      <c r="H116" s="24" t="e">
        <f aca="true" t="shared" si="31" ref="H116:H124">VLOOKUP(F116,$R$9:$S$18,2,FALSE)</f>
        <v>#N/A</v>
      </c>
      <c r="I116" s="52"/>
      <c r="J116" s="52"/>
      <c r="K116" s="52"/>
      <c r="L116" s="52"/>
      <c r="M116" s="53"/>
      <c r="N116" s="27">
        <v>1</v>
      </c>
      <c r="O116" s="27">
        <f aca="true" t="shared" si="32" ref="O116:O124">SUM(I116:M116)</f>
        <v>0</v>
      </c>
      <c r="P116" s="8"/>
      <c r="Q116" s="8"/>
      <c r="R116" s="8"/>
      <c r="S116" s="8"/>
    </row>
    <row r="117" spans="1:19" s="6" customFormat="1" ht="12.75" hidden="1">
      <c r="A117"/>
      <c r="B117" s="45"/>
      <c r="C117" s="46"/>
      <c r="D117" s="46"/>
      <c r="E117" s="50">
        <v>2</v>
      </c>
      <c r="F117" s="76"/>
      <c r="G117" s="56" t="str">
        <f t="shared" si="30"/>
        <v>D.2.2.2.2</v>
      </c>
      <c r="H117" s="24" t="e">
        <f t="shared" si="31"/>
        <v>#N/A</v>
      </c>
      <c r="I117" s="52"/>
      <c r="J117" s="52"/>
      <c r="K117" s="52"/>
      <c r="L117" s="52"/>
      <c r="M117" s="53"/>
      <c r="N117" s="27">
        <v>1</v>
      </c>
      <c r="O117" s="27">
        <f t="shared" si="32"/>
        <v>0</v>
      </c>
      <c r="P117" s="8"/>
      <c r="Q117" s="8"/>
      <c r="R117" s="8"/>
      <c r="S117" s="8"/>
    </row>
    <row r="118" spans="1:19" s="6" customFormat="1" ht="12.75" hidden="1">
      <c r="A118"/>
      <c r="B118" s="45"/>
      <c r="C118" s="46"/>
      <c r="D118" s="46"/>
      <c r="E118" s="50">
        <v>3</v>
      </c>
      <c r="F118" s="76"/>
      <c r="G118" s="56" t="str">
        <f t="shared" si="30"/>
        <v>D.2.2.2.2</v>
      </c>
      <c r="H118" s="24" t="e">
        <f t="shared" si="31"/>
        <v>#N/A</v>
      </c>
      <c r="I118" s="52"/>
      <c r="J118" s="52"/>
      <c r="K118" s="52"/>
      <c r="L118" s="52"/>
      <c r="M118" s="53"/>
      <c r="N118" s="27">
        <v>1</v>
      </c>
      <c r="O118" s="27">
        <f t="shared" si="32"/>
        <v>0</v>
      </c>
      <c r="P118" s="8"/>
      <c r="Q118" s="8"/>
      <c r="R118" s="8"/>
      <c r="S118" s="8"/>
    </row>
    <row r="119" spans="1:19" s="6" customFormat="1" ht="12.75" hidden="1">
      <c r="A119"/>
      <c r="B119" s="45"/>
      <c r="C119" s="46"/>
      <c r="D119" s="46"/>
      <c r="E119" s="50">
        <v>4</v>
      </c>
      <c r="F119" s="76"/>
      <c r="G119" s="56" t="str">
        <f t="shared" si="30"/>
        <v>D.2.2.2.2</v>
      </c>
      <c r="H119" s="24" t="e">
        <f t="shared" si="31"/>
        <v>#N/A</v>
      </c>
      <c r="I119" s="52"/>
      <c r="J119" s="52"/>
      <c r="K119" s="52"/>
      <c r="L119" s="52"/>
      <c r="M119" s="53"/>
      <c r="N119" s="27">
        <v>1</v>
      </c>
      <c r="O119" s="27">
        <f t="shared" si="32"/>
        <v>0</v>
      </c>
      <c r="P119" s="8"/>
      <c r="Q119" s="8"/>
      <c r="R119" s="8"/>
      <c r="S119" s="8"/>
    </row>
    <row r="120" spans="1:19" s="6" customFormat="1" ht="12.75" hidden="1">
      <c r="A120"/>
      <c r="B120" s="45"/>
      <c r="C120" s="46"/>
      <c r="D120" s="46"/>
      <c r="E120" s="50">
        <v>5</v>
      </c>
      <c r="F120" s="76"/>
      <c r="G120" s="56" t="str">
        <f t="shared" si="30"/>
        <v>D.2.2.2.2</v>
      </c>
      <c r="H120" s="24" t="e">
        <f t="shared" si="31"/>
        <v>#N/A</v>
      </c>
      <c r="I120" s="52"/>
      <c r="J120" s="52"/>
      <c r="K120" s="52"/>
      <c r="L120" s="52"/>
      <c r="M120" s="53"/>
      <c r="N120" s="27">
        <v>1</v>
      </c>
      <c r="O120" s="27">
        <f t="shared" si="32"/>
        <v>0</v>
      </c>
      <c r="P120" s="8"/>
      <c r="Q120" s="8"/>
      <c r="R120" s="8"/>
      <c r="S120" s="8"/>
    </row>
    <row r="121" spans="1:19" s="6" customFormat="1" ht="12.75" hidden="1">
      <c r="A121"/>
      <c r="B121" s="45"/>
      <c r="C121" s="46"/>
      <c r="D121" s="46"/>
      <c r="E121" s="50">
        <v>6</v>
      </c>
      <c r="F121" s="76"/>
      <c r="G121" s="56" t="str">
        <f t="shared" si="30"/>
        <v>D.2.2.2.2</v>
      </c>
      <c r="H121" s="24" t="e">
        <f t="shared" si="31"/>
        <v>#N/A</v>
      </c>
      <c r="I121" s="52"/>
      <c r="J121" s="52"/>
      <c r="K121" s="52"/>
      <c r="L121" s="52"/>
      <c r="M121" s="53"/>
      <c r="N121" s="27">
        <v>1</v>
      </c>
      <c r="O121" s="27">
        <f t="shared" si="32"/>
        <v>0</v>
      </c>
      <c r="P121" s="8"/>
      <c r="Q121" s="8"/>
      <c r="R121" s="8"/>
      <c r="S121" s="8"/>
    </row>
    <row r="122" spans="1:19" s="6" customFormat="1" ht="12.75" hidden="1">
      <c r="A122"/>
      <c r="B122" s="45"/>
      <c r="C122" s="46"/>
      <c r="D122" s="46"/>
      <c r="E122" s="50">
        <v>7</v>
      </c>
      <c r="F122" s="76"/>
      <c r="G122" s="56" t="str">
        <f t="shared" si="30"/>
        <v>D.2.2.2.2</v>
      </c>
      <c r="H122" s="24" t="e">
        <f t="shared" si="31"/>
        <v>#N/A</v>
      </c>
      <c r="I122" s="52"/>
      <c r="J122" s="52"/>
      <c r="K122" s="52"/>
      <c r="L122" s="52"/>
      <c r="M122" s="53"/>
      <c r="N122" s="27">
        <v>1</v>
      </c>
      <c r="O122" s="27">
        <f t="shared" si="32"/>
        <v>0</v>
      </c>
      <c r="P122" s="8"/>
      <c r="Q122" s="8"/>
      <c r="R122" s="8"/>
      <c r="S122" s="8"/>
    </row>
    <row r="123" spans="1:19" s="6" customFormat="1" ht="12.75" hidden="1">
      <c r="A123"/>
      <c r="B123" s="45"/>
      <c r="C123" s="46"/>
      <c r="D123" s="46"/>
      <c r="E123" s="50">
        <v>8</v>
      </c>
      <c r="F123" s="76"/>
      <c r="G123" s="56" t="str">
        <f t="shared" si="30"/>
        <v>D.2.2.2.2</v>
      </c>
      <c r="H123" s="24" t="e">
        <f t="shared" si="31"/>
        <v>#N/A</v>
      </c>
      <c r="I123" s="52"/>
      <c r="J123" s="52"/>
      <c r="K123" s="52"/>
      <c r="L123" s="52"/>
      <c r="M123" s="53"/>
      <c r="N123" s="27">
        <v>1</v>
      </c>
      <c r="O123" s="27">
        <f t="shared" si="32"/>
        <v>0</v>
      </c>
      <c r="P123" s="8"/>
      <c r="Q123" s="8"/>
      <c r="R123" s="8"/>
      <c r="S123" s="8"/>
    </row>
    <row r="124" spans="1:19" s="6" customFormat="1" ht="12.75" hidden="1">
      <c r="A124"/>
      <c r="B124" s="45"/>
      <c r="C124" s="46"/>
      <c r="D124" s="46"/>
      <c r="E124" s="50">
        <v>9</v>
      </c>
      <c r="F124" s="76"/>
      <c r="G124" s="56" t="str">
        <f t="shared" si="30"/>
        <v>D.2.2.2.2</v>
      </c>
      <c r="H124" s="24" t="e">
        <f t="shared" si="31"/>
        <v>#N/A</v>
      </c>
      <c r="I124" s="52"/>
      <c r="J124" s="52"/>
      <c r="K124" s="52"/>
      <c r="L124" s="52"/>
      <c r="M124" s="53"/>
      <c r="N124" s="27">
        <v>1</v>
      </c>
      <c r="O124" s="27">
        <f t="shared" si="32"/>
        <v>0</v>
      </c>
      <c r="P124" s="8"/>
      <c r="Q124" s="8"/>
      <c r="R124" s="8"/>
      <c r="S124" s="8"/>
    </row>
    <row r="125" spans="1:19" s="6" customFormat="1" ht="24.75" thickBot="1">
      <c r="A125">
        <v>19</v>
      </c>
      <c r="B125" s="142" t="s">
        <v>164</v>
      </c>
      <c r="C125" s="143" t="s">
        <v>68</v>
      </c>
      <c r="D125" s="143" t="s">
        <v>69</v>
      </c>
      <c r="E125" s="70" t="s">
        <v>145</v>
      </c>
      <c r="F125" s="30"/>
      <c r="G125" s="56" t="str">
        <f>$B$125</f>
        <v>D.2.2.2.3</v>
      </c>
      <c r="H125" s="56"/>
      <c r="I125" s="47">
        <f>SUM(I126:I134)</f>
        <v>0</v>
      </c>
      <c r="J125" s="47">
        <f>SUM(J126:J134)</f>
        <v>0</v>
      </c>
      <c r="K125" s="47">
        <f>SUM(K126:K134)</f>
        <v>0</v>
      </c>
      <c r="L125" s="47">
        <f>SUM(L126:L134)</f>
        <v>0</v>
      </c>
      <c r="M125" s="48">
        <f>SUM(M126:M134)</f>
        <v>0</v>
      </c>
      <c r="N125" s="49"/>
      <c r="O125" s="49"/>
      <c r="P125" s="8"/>
      <c r="Q125" s="8"/>
      <c r="R125" s="8"/>
      <c r="S125" s="8"/>
    </row>
    <row r="126" spans="1:19" s="6" customFormat="1" ht="12.75">
      <c r="A126"/>
      <c r="B126" s="142"/>
      <c r="C126" s="143"/>
      <c r="D126" s="143"/>
      <c r="E126" s="50">
        <v>1</v>
      </c>
      <c r="F126" s="79"/>
      <c r="G126" s="56" t="str">
        <f>$B$125</f>
        <v>D.2.2.2.3</v>
      </c>
      <c r="H126" s="24" t="e">
        <f aca="true" t="shared" si="33" ref="H126:H134">VLOOKUP(F126,$R$9:$S$18,2,FALSE)</f>
        <v>#N/A</v>
      </c>
      <c r="I126" s="52"/>
      <c r="J126" s="52"/>
      <c r="K126" s="52"/>
      <c r="L126" s="52"/>
      <c r="M126" s="53"/>
      <c r="N126" s="27">
        <v>1</v>
      </c>
      <c r="O126" s="27">
        <f aca="true" t="shared" si="34" ref="O126:O134">SUM(I126:M126)</f>
        <v>0</v>
      </c>
      <c r="P126" s="8"/>
      <c r="Q126" s="8"/>
      <c r="R126" s="8"/>
      <c r="S126" s="8"/>
    </row>
    <row r="127" spans="1:19" s="6" customFormat="1" ht="12.75" hidden="1">
      <c r="A127"/>
      <c r="B127" s="45"/>
      <c r="C127" s="46"/>
      <c r="D127" s="46"/>
      <c r="E127" s="50">
        <v>2</v>
      </c>
      <c r="F127" s="76"/>
      <c r="G127" s="56" t="str">
        <f aca="true" t="shared" si="35" ref="G127:G134">$B$125</f>
        <v>D.2.2.2.3</v>
      </c>
      <c r="H127" s="24" t="e">
        <f t="shared" si="33"/>
        <v>#N/A</v>
      </c>
      <c r="I127" s="52"/>
      <c r="J127" s="52"/>
      <c r="K127" s="52"/>
      <c r="L127" s="52"/>
      <c r="M127" s="53"/>
      <c r="N127" s="27">
        <v>1</v>
      </c>
      <c r="O127" s="27">
        <f t="shared" si="34"/>
        <v>0</v>
      </c>
      <c r="P127" s="8"/>
      <c r="Q127" s="8"/>
      <c r="R127" s="8"/>
      <c r="S127" s="8"/>
    </row>
    <row r="128" spans="1:19" s="6" customFormat="1" ht="12.75" hidden="1">
      <c r="A128"/>
      <c r="B128" s="45"/>
      <c r="C128" s="46"/>
      <c r="D128" s="46"/>
      <c r="E128" s="50">
        <v>3</v>
      </c>
      <c r="F128" s="76"/>
      <c r="G128" s="56" t="str">
        <f t="shared" si="35"/>
        <v>D.2.2.2.3</v>
      </c>
      <c r="H128" s="24" t="e">
        <f t="shared" si="33"/>
        <v>#N/A</v>
      </c>
      <c r="I128" s="52"/>
      <c r="J128" s="52"/>
      <c r="K128" s="52"/>
      <c r="L128" s="52"/>
      <c r="M128" s="53"/>
      <c r="N128" s="27">
        <v>1</v>
      </c>
      <c r="O128" s="27">
        <f t="shared" si="34"/>
        <v>0</v>
      </c>
      <c r="P128" s="8"/>
      <c r="Q128" s="8"/>
      <c r="R128" s="8"/>
      <c r="S128" s="8"/>
    </row>
    <row r="129" spans="1:19" s="6" customFormat="1" ht="12.75" hidden="1">
      <c r="A129"/>
      <c r="B129" s="45"/>
      <c r="C129" s="46"/>
      <c r="D129" s="46"/>
      <c r="E129" s="50">
        <v>4</v>
      </c>
      <c r="F129" s="76"/>
      <c r="G129" s="56" t="str">
        <f t="shared" si="35"/>
        <v>D.2.2.2.3</v>
      </c>
      <c r="H129" s="24" t="e">
        <f t="shared" si="33"/>
        <v>#N/A</v>
      </c>
      <c r="I129" s="52"/>
      <c r="J129" s="52"/>
      <c r="K129" s="52"/>
      <c r="L129" s="52"/>
      <c r="M129" s="53"/>
      <c r="N129" s="27">
        <v>1</v>
      </c>
      <c r="O129" s="27">
        <f t="shared" si="34"/>
        <v>0</v>
      </c>
      <c r="P129" s="8"/>
      <c r="Q129" s="8"/>
      <c r="R129" s="8"/>
      <c r="S129" s="8"/>
    </row>
    <row r="130" spans="1:19" s="6" customFormat="1" ht="12.75" hidden="1">
      <c r="A130"/>
      <c r="B130" s="45"/>
      <c r="C130" s="46"/>
      <c r="D130" s="46"/>
      <c r="E130" s="50">
        <v>5</v>
      </c>
      <c r="F130" s="76"/>
      <c r="G130" s="56" t="str">
        <f t="shared" si="35"/>
        <v>D.2.2.2.3</v>
      </c>
      <c r="H130" s="24" t="e">
        <f t="shared" si="33"/>
        <v>#N/A</v>
      </c>
      <c r="I130" s="52"/>
      <c r="J130" s="52"/>
      <c r="K130" s="52"/>
      <c r="L130" s="52"/>
      <c r="M130" s="53"/>
      <c r="N130" s="27">
        <v>1</v>
      </c>
      <c r="O130" s="27">
        <f t="shared" si="34"/>
        <v>0</v>
      </c>
      <c r="P130" s="8"/>
      <c r="Q130" s="8"/>
      <c r="R130" s="8"/>
      <c r="S130" s="8"/>
    </row>
    <row r="131" spans="1:19" s="6" customFormat="1" ht="12.75" hidden="1">
      <c r="A131"/>
      <c r="B131" s="45"/>
      <c r="C131" s="46"/>
      <c r="D131" s="46"/>
      <c r="E131" s="50">
        <v>6</v>
      </c>
      <c r="F131" s="76"/>
      <c r="G131" s="56" t="str">
        <f t="shared" si="35"/>
        <v>D.2.2.2.3</v>
      </c>
      <c r="H131" s="24" t="e">
        <f t="shared" si="33"/>
        <v>#N/A</v>
      </c>
      <c r="I131" s="52"/>
      <c r="J131" s="52"/>
      <c r="K131" s="52"/>
      <c r="L131" s="52"/>
      <c r="M131" s="53"/>
      <c r="N131" s="27">
        <v>1</v>
      </c>
      <c r="O131" s="27">
        <f t="shared" si="34"/>
        <v>0</v>
      </c>
      <c r="P131" s="8"/>
      <c r="Q131" s="8"/>
      <c r="R131" s="8"/>
      <c r="S131" s="8"/>
    </row>
    <row r="132" spans="1:19" s="6" customFormat="1" ht="12.75" hidden="1">
      <c r="A132"/>
      <c r="B132" s="45"/>
      <c r="C132" s="46"/>
      <c r="D132" s="46"/>
      <c r="E132" s="50">
        <v>7</v>
      </c>
      <c r="F132" s="76"/>
      <c r="G132" s="56" t="str">
        <f t="shared" si="35"/>
        <v>D.2.2.2.3</v>
      </c>
      <c r="H132" s="24" t="e">
        <f t="shared" si="33"/>
        <v>#N/A</v>
      </c>
      <c r="I132" s="52"/>
      <c r="J132" s="52"/>
      <c r="K132" s="52"/>
      <c r="L132" s="52"/>
      <c r="M132" s="53"/>
      <c r="N132" s="27">
        <v>1</v>
      </c>
      <c r="O132" s="27">
        <f t="shared" si="34"/>
        <v>0</v>
      </c>
      <c r="P132" s="8"/>
      <c r="Q132" s="8"/>
      <c r="R132" s="8"/>
      <c r="S132" s="8"/>
    </row>
    <row r="133" spans="1:19" s="6" customFormat="1" ht="12.75" hidden="1">
      <c r="A133"/>
      <c r="B133" s="45"/>
      <c r="C133" s="46"/>
      <c r="D133" s="46"/>
      <c r="E133" s="50">
        <v>8</v>
      </c>
      <c r="F133" s="76"/>
      <c r="G133" s="56" t="str">
        <f t="shared" si="35"/>
        <v>D.2.2.2.3</v>
      </c>
      <c r="H133" s="24" t="e">
        <f t="shared" si="33"/>
        <v>#N/A</v>
      </c>
      <c r="I133" s="52"/>
      <c r="J133" s="52"/>
      <c r="K133" s="52"/>
      <c r="L133" s="52"/>
      <c r="M133" s="53"/>
      <c r="N133" s="27">
        <v>1</v>
      </c>
      <c r="O133" s="27">
        <f t="shared" si="34"/>
        <v>0</v>
      </c>
      <c r="P133" s="8"/>
      <c r="Q133" s="8"/>
      <c r="R133" s="8"/>
      <c r="S133" s="8"/>
    </row>
    <row r="134" spans="1:19" s="6" customFormat="1" ht="12.75" hidden="1">
      <c r="A134"/>
      <c r="B134" s="45"/>
      <c r="C134" s="46"/>
      <c r="D134" s="46"/>
      <c r="E134" s="50">
        <v>9</v>
      </c>
      <c r="F134" s="76"/>
      <c r="G134" s="56" t="str">
        <f t="shared" si="35"/>
        <v>D.2.2.2.3</v>
      </c>
      <c r="H134" s="24" t="e">
        <f t="shared" si="33"/>
        <v>#N/A</v>
      </c>
      <c r="I134" s="52"/>
      <c r="J134" s="52"/>
      <c r="K134" s="52"/>
      <c r="L134" s="52"/>
      <c r="M134" s="53"/>
      <c r="N134" s="27">
        <v>1</v>
      </c>
      <c r="O134" s="27">
        <f t="shared" si="34"/>
        <v>0</v>
      </c>
      <c r="P134" s="8"/>
      <c r="Q134" s="8"/>
      <c r="R134" s="8"/>
      <c r="S134" s="8"/>
    </row>
    <row r="135" spans="1:19" s="6" customFormat="1" ht="24.75" thickBot="1">
      <c r="A135" s="59">
        <v>20</v>
      </c>
      <c r="B135" s="144" t="s">
        <v>165</v>
      </c>
      <c r="C135" s="145" t="s">
        <v>70</v>
      </c>
      <c r="D135" s="145" t="s">
        <v>71</v>
      </c>
      <c r="E135" s="70" t="s">
        <v>145</v>
      </c>
      <c r="F135" s="118"/>
      <c r="G135" s="119" t="str">
        <f>$B$135</f>
        <v>D.2.2.3</v>
      </c>
      <c r="H135" s="119"/>
      <c r="I135" s="120">
        <f>SUM(I136:I144)</f>
        <v>0</v>
      </c>
      <c r="J135" s="120">
        <f>SUM(J136:J144)</f>
        <v>0</v>
      </c>
      <c r="K135" s="120">
        <f>SUM(K136:K144)</f>
        <v>0</v>
      </c>
      <c r="L135" s="120">
        <f>SUM(L136:L144)</f>
        <v>0</v>
      </c>
      <c r="M135" s="121">
        <f>SUM(M136:M144)</f>
        <v>0</v>
      </c>
      <c r="N135" s="122"/>
      <c r="O135" s="122"/>
      <c r="P135" s="8"/>
      <c r="Q135" s="8"/>
      <c r="R135" s="8"/>
      <c r="S135" s="8"/>
    </row>
    <row r="136" spans="1:19" s="6" customFormat="1" ht="12.75">
      <c r="A136" s="59"/>
      <c r="B136" s="144"/>
      <c r="C136" s="145"/>
      <c r="D136" s="145"/>
      <c r="E136" s="50">
        <v>1</v>
      </c>
      <c r="F136" s="79"/>
      <c r="G136" s="56" t="str">
        <f aca="true" t="shared" si="36" ref="G136:G144">$B$135</f>
        <v>D.2.2.3</v>
      </c>
      <c r="H136" s="24" t="e">
        <f aca="true" t="shared" si="37" ref="H136:H144">VLOOKUP(F136,$R$9:$S$18,2,FALSE)</f>
        <v>#N/A</v>
      </c>
      <c r="I136" s="52"/>
      <c r="J136" s="52"/>
      <c r="K136" s="52"/>
      <c r="L136" s="52"/>
      <c r="M136" s="53"/>
      <c r="N136" s="27">
        <v>1</v>
      </c>
      <c r="O136" s="27">
        <f aca="true" t="shared" si="38" ref="O136:O144">SUM(I136:M136)</f>
        <v>0</v>
      </c>
      <c r="P136" s="8"/>
      <c r="Q136" s="8"/>
      <c r="R136" s="8"/>
      <c r="S136" s="8"/>
    </row>
    <row r="137" spans="1:19" s="6" customFormat="1" ht="12.75" hidden="1">
      <c r="A137"/>
      <c r="B137" s="45"/>
      <c r="C137" s="46"/>
      <c r="D137" s="46"/>
      <c r="E137" s="50">
        <v>2</v>
      </c>
      <c r="F137" s="76"/>
      <c r="G137" s="56" t="str">
        <f t="shared" si="36"/>
        <v>D.2.2.3</v>
      </c>
      <c r="H137" s="24" t="e">
        <f t="shared" si="37"/>
        <v>#N/A</v>
      </c>
      <c r="I137" s="52"/>
      <c r="J137" s="52"/>
      <c r="K137" s="52"/>
      <c r="L137" s="52"/>
      <c r="M137" s="53"/>
      <c r="N137" s="27">
        <v>1</v>
      </c>
      <c r="O137" s="27">
        <f t="shared" si="38"/>
        <v>0</v>
      </c>
      <c r="P137" s="8"/>
      <c r="Q137" s="8"/>
      <c r="R137" s="8"/>
      <c r="S137" s="8"/>
    </row>
    <row r="138" spans="1:19" s="6" customFormat="1" ht="12.75" hidden="1">
      <c r="A138"/>
      <c r="B138" s="45"/>
      <c r="C138" s="46"/>
      <c r="D138" s="46"/>
      <c r="E138" s="50">
        <v>3</v>
      </c>
      <c r="F138" s="76"/>
      <c r="G138" s="56" t="str">
        <f t="shared" si="36"/>
        <v>D.2.2.3</v>
      </c>
      <c r="H138" s="24" t="e">
        <f t="shared" si="37"/>
        <v>#N/A</v>
      </c>
      <c r="I138" s="52"/>
      <c r="J138" s="52"/>
      <c r="K138" s="52"/>
      <c r="L138" s="52"/>
      <c r="M138" s="53"/>
      <c r="N138" s="27">
        <v>1</v>
      </c>
      <c r="O138" s="27">
        <f t="shared" si="38"/>
        <v>0</v>
      </c>
      <c r="P138" s="8"/>
      <c r="Q138" s="8"/>
      <c r="R138" s="8"/>
      <c r="S138" s="8"/>
    </row>
    <row r="139" spans="1:19" s="6" customFormat="1" ht="12.75" hidden="1">
      <c r="A139"/>
      <c r="B139" s="45"/>
      <c r="C139" s="46"/>
      <c r="D139" s="46"/>
      <c r="E139" s="50">
        <v>4</v>
      </c>
      <c r="F139" s="76"/>
      <c r="G139" s="56" t="str">
        <f t="shared" si="36"/>
        <v>D.2.2.3</v>
      </c>
      <c r="H139" s="24" t="e">
        <f t="shared" si="37"/>
        <v>#N/A</v>
      </c>
      <c r="I139" s="52"/>
      <c r="J139" s="52"/>
      <c r="K139" s="52"/>
      <c r="L139" s="52"/>
      <c r="M139" s="53"/>
      <c r="N139" s="27">
        <v>1</v>
      </c>
      <c r="O139" s="27">
        <f t="shared" si="38"/>
        <v>0</v>
      </c>
      <c r="P139" s="8"/>
      <c r="Q139" s="8"/>
      <c r="R139" s="8"/>
      <c r="S139" s="8"/>
    </row>
    <row r="140" spans="1:19" s="6" customFormat="1" ht="12.75" hidden="1">
      <c r="A140"/>
      <c r="B140" s="45"/>
      <c r="C140" s="46"/>
      <c r="D140" s="46"/>
      <c r="E140" s="50">
        <v>5</v>
      </c>
      <c r="F140" s="76"/>
      <c r="G140" s="56" t="str">
        <f t="shared" si="36"/>
        <v>D.2.2.3</v>
      </c>
      <c r="H140" s="24" t="e">
        <f t="shared" si="37"/>
        <v>#N/A</v>
      </c>
      <c r="I140" s="52"/>
      <c r="J140" s="52"/>
      <c r="K140" s="52"/>
      <c r="L140" s="52"/>
      <c r="M140" s="53"/>
      <c r="N140" s="27">
        <v>1</v>
      </c>
      <c r="O140" s="27">
        <f t="shared" si="38"/>
        <v>0</v>
      </c>
      <c r="P140" s="8"/>
      <c r="Q140" s="8"/>
      <c r="R140" s="8"/>
      <c r="S140" s="8"/>
    </row>
    <row r="141" spans="1:19" s="6" customFormat="1" ht="12.75" hidden="1">
      <c r="A141"/>
      <c r="B141" s="45"/>
      <c r="C141" s="46"/>
      <c r="D141" s="46"/>
      <c r="E141" s="50">
        <v>6</v>
      </c>
      <c r="F141" s="76"/>
      <c r="G141" s="56" t="str">
        <f t="shared" si="36"/>
        <v>D.2.2.3</v>
      </c>
      <c r="H141" s="24" t="e">
        <f t="shared" si="37"/>
        <v>#N/A</v>
      </c>
      <c r="I141" s="52"/>
      <c r="J141" s="52"/>
      <c r="K141" s="52"/>
      <c r="L141" s="52"/>
      <c r="M141" s="53"/>
      <c r="N141" s="27">
        <v>1</v>
      </c>
      <c r="O141" s="27">
        <f t="shared" si="38"/>
        <v>0</v>
      </c>
      <c r="P141" s="8"/>
      <c r="Q141" s="8"/>
      <c r="R141" s="8"/>
      <c r="S141" s="8"/>
    </row>
    <row r="142" spans="1:19" s="6" customFormat="1" ht="12.75" hidden="1">
      <c r="A142"/>
      <c r="B142" s="45"/>
      <c r="C142" s="46"/>
      <c r="D142" s="46"/>
      <c r="E142" s="50">
        <v>7</v>
      </c>
      <c r="F142" s="76"/>
      <c r="G142" s="56" t="str">
        <f t="shared" si="36"/>
        <v>D.2.2.3</v>
      </c>
      <c r="H142" s="24" t="e">
        <f t="shared" si="37"/>
        <v>#N/A</v>
      </c>
      <c r="I142" s="52"/>
      <c r="J142" s="52"/>
      <c r="K142" s="52"/>
      <c r="L142" s="52"/>
      <c r="M142" s="53"/>
      <c r="N142" s="27">
        <v>1</v>
      </c>
      <c r="O142" s="27">
        <f t="shared" si="38"/>
        <v>0</v>
      </c>
      <c r="P142" s="8"/>
      <c r="Q142" s="8"/>
      <c r="R142" s="8"/>
      <c r="S142" s="8"/>
    </row>
    <row r="143" spans="1:19" s="6" customFormat="1" ht="12.75" hidden="1">
      <c r="A143"/>
      <c r="B143" s="45"/>
      <c r="C143" s="46"/>
      <c r="D143" s="46"/>
      <c r="E143" s="50">
        <v>8</v>
      </c>
      <c r="F143" s="76"/>
      <c r="G143" s="56" t="str">
        <f t="shared" si="36"/>
        <v>D.2.2.3</v>
      </c>
      <c r="H143" s="24" t="e">
        <f t="shared" si="37"/>
        <v>#N/A</v>
      </c>
      <c r="I143" s="52"/>
      <c r="J143" s="52"/>
      <c r="K143" s="52"/>
      <c r="L143" s="52"/>
      <c r="M143" s="53"/>
      <c r="N143" s="27">
        <v>1</v>
      </c>
      <c r="O143" s="27">
        <f t="shared" si="38"/>
        <v>0</v>
      </c>
      <c r="P143" s="8"/>
      <c r="Q143" s="8"/>
      <c r="R143" s="8"/>
      <c r="S143" s="8"/>
    </row>
    <row r="144" spans="1:19" s="6" customFormat="1" ht="12.75" hidden="1">
      <c r="A144"/>
      <c r="B144" s="45"/>
      <c r="C144" s="46"/>
      <c r="D144" s="46"/>
      <c r="E144" s="50">
        <v>9</v>
      </c>
      <c r="F144" s="76"/>
      <c r="G144" s="56" t="str">
        <f t="shared" si="36"/>
        <v>D.2.2.3</v>
      </c>
      <c r="H144" s="24" t="e">
        <f t="shared" si="37"/>
        <v>#N/A</v>
      </c>
      <c r="I144" s="52"/>
      <c r="J144" s="52"/>
      <c r="K144" s="52"/>
      <c r="L144" s="52"/>
      <c r="M144" s="53"/>
      <c r="N144" s="27">
        <v>1</v>
      </c>
      <c r="O144" s="27">
        <f t="shared" si="38"/>
        <v>0</v>
      </c>
      <c r="P144" s="8"/>
      <c r="Q144" s="8"/>
      <c r="R144" s="8"/>
      <c r="S144" s="8"/>
    </row>
    <row r="145" spans="1:19" s="6" customFormat="1" ht="24.75" thickBot="1">
      <c r="A145"/>
      <c r="B145" s="144" t="s">
        <v>166</v>
      </c>
      <c r="C145" s="145" t="s">
        <v>72</v>
      </c>
      <c r="D145" s="145" t="s">
        <v>73</v>
      </c>
      <c r="E145" s="70" t="s">
        <v>145</v>
      </c>
      <c r="F145" s="118"/>
      <c r="G145" s="119" t="str">
        <f>$B$145</f>
        <v>D.2.2.4</v>
      </c>
      <c r="H145" s="119"/>
      <c r="I145" s="120">
        <f>SUM(I146:I154)</f>
        <v>0</v>
      </c>
      <c r="J145" s="120">
        <f>SUM(J146:J154)</f>
        <v>0</v>
      </c>
      <c r="K145" s="120">
        <f>SUM(K146:K154)</f>
        <v>0</v>
      </c>
      <c r="L145" s="120">
        <f>SUM(L146:L154)</f>
        <v>0</v>
      </c>
      <c r="M145" s="121">
        <f>SUM(M146:M154)</f>
        <v>0</v>
      </c>
      <c r="N145" s="122"/>
      <c r="O145" s="122"/>
      <c r="P145" s="8"/>
      <c r="Q145" s="8"/>
      <c r="R145" s="8"/>
      <c r="S145" s="8"/>
    </row>
    <row r="146" spans="1:19" s="6" customFormat="1" ht="12.75">
      <c r="A146"/>
      <c r="B146" s="144"/>
      <c r="C146" s="145"/>
      <c r="D146" s="145"/>
      <c r="E146" s="50">
        <v>1</v>
      </c>
      <c r="F146" s="79"/>
      <c r="G146" s="56" t="str">
        <f aca="true" t="shared" si="39" ref="G146:G154">$B$145</f>
        <v>D.2.2.4</v>
      </c>
      <c r="H146" s="24" t="e">
        <f aca="true" t="shared" si="40" ref="H146:H154">VLOOKUP(F146,$R$9:$S$18,2,FALSE)</f>
        <v>#N/A</v>
      </c>
      <c r="I146" s="52"/>
      <c r="J146" s="52"/>
      <c r="K146" s="52"/>
      <c r="L146" s="52"/>
      <c r="M146" s="53"/>
      <c r="N146" s="27">
        <v>1</v>
      </c>
      <c r="O146" s="27">
        <f aca="true" t="shared" si="41" ref="O146:O154">SUM(I146:M146)</f>
        <v>0</v>
      </c>
      <c r="P146" s="8"/>
      <c r="Q146" s="8"/>
      <c r="R146" s="8"/>
      <c r="S146" s="8"/>
    </row>
    <row r="147" spans="1:19" s="6" customFormat="1" ht="12.75" hidden="1">
      <c r="A147"/>
      <c r="B147" s="45"/>
      <c r="C147" s="46"/>
      <c r="D147" s="46"/>
      <c r="E147" s="50">
        <v>2</v>
      </c>
      <c r="F147" s="76"/>
      <c r="G147" s="56" t="str">
        <f t="shared" si="39"/>
        <v>D.2.2.4</v>
      </c>
      <c r="H147" s="24" t="e">
        <f t="shared" si="40"/>
        <v>#N/A</v>
      </c>
      <c r="I147" s="52"/>
      <c r="J147" s="52"/>
      <c r="K147" s="52"/>
      <c r="L147" s="52"/>
      <c r="M147" s="53"/>
      <c r="N147" s="27">
        <v>1</v>
      </c>
      <c r="O147" s="27">
        <f t="shared" si="41"/>
        <v>0</v>
      </c>
      <c r="P147" s="8"/>
      <c r="Q147" s="8"/>
      <c r="R147" s="8"/>
      <c r="S147" s="8"/>
    </row>
    <row r="148" spans="1:19" s="6" customFormat="1" ht="12.75" hidden="1">
      <c r="A148"/>
      <c r="B148" s="45"/>
      <c r="C148" s="46"/>
      <c r="D148" s="46"/>
      <c r="E148" s="50">
        <v>3</v>
      </c>
      <c r="F148" s="76"/>
      <c r="G148" s="56" t="str">
        <f t="shared" si="39"/>
        <v>D.2.2.4</v>
      </c>
      <c r="H148" s="24" t="e">
        <f t="shared" si="40"/>
        <v>#N/A</v>
      </c>
      <c r="I148" s="52"/>
      <c r="J148" s="52"/>
      <c r="K148" s="52"/>
      <c r="L148" s="52"/>
      <c r="M148" s="53"/>
      <c r="N148" s="27">
        <v>1</v>
      </c>
      <c r="O148" s="27">
        <f t="shared" si="41"/>
        <v>0</v>
      </c>
      <c r="P148" s="8"/>
      <c r="Q148" s="8"/>
      <c r="R148" s="8"/>
      <c r="S148" s="8"/>
    </row>
    <row r="149" spans="1:19" s="6" customFormat="1" ht="12.75" hidden="1">
      <c r="A149"/>
      <c r="B149" s="45"/>
      <c r="C149" s="46"/>
      <c r="D149" s="46"/>
      <c r="E149" s="50">
        <v>4</v>
      </c>
      <c r="F149" s="76"/>
      <c r="G149" s="56" t="str">
        <f t="shared" si="39"/>
        <v>D.2.2.4</v>
      </c>
      <c r="H149" s="24" t="e">
        <f t="shared" si="40"/>
        <v>#N/A</v>
      </c>
      <c r="I149" s="52"/>
      <c r="J149" s="52"/>
      <c r="K149" s="52"/>
      <c r="L149" s="52"/>
      <c r="M149" s="53"/>
      <c r="N149" s="27">
        <v>1</v>
      </c>
      <c r="O149" s="27">
        <f t="shared" si="41"/>
        <v>0</v>
      </c>
      <c r="P149" s="8"/>
      <c r="Q149" s="8"/>
      <c r="R149" s="8"/>
      <c r="S149" s="8"/>
    </row>
    <row r="150" spans="1:19" s="6" customFormat="1" ht="12.75" hidden="1">
      <c r="A150"/>
      <c r="B150" s="45"/>
      <c r="C150" s="46"/>
      <c r="D150" s="46"/>
      <c r="E150" s="50">
        <v>5</v>
      </c>
      <c r="F150" s="76"/>
      <c r="G150" s="56" t="str">
        <f t="shared" si="39"/>
        <v>D.2.2.4</v>
      </c>
      <c r="H150" s="24" t="e">
        <f t="shared" si="40"/>
        <v>#N/A</v>
      </c>
      <c r="I150" s="52"/>
      <c r="J150" s="52"/>
      <c r="K150" s="52"/>
      <c r="L150" s="52"/>
      <c r="M150" s="53"/>
      <c r="N150" s="27">
        <v>1</v>
      </c>
      <c r="O150" s="27">
        <f t="shared" si="41"/>
        <v>0</v>
      </c>
      <c r="P150" s="8"/>
      <c r="Q150" s="8"/>
      <c r="R150" s="8"/>
      <c r="S150" s="8"/>
    </row>
    <row r="151" spans="1:19" s="6" customFormat="1" ht="12.75" hidden="1">
      <c r="A151"/>
      <c r="B151" s="45"/>
      <c r="C151" s="46"/>
      <c r="D151" s="46"/>
      <c r="E151" s="50">
        <v>6</v>
      </c>
      <c r="F151" s="76"/>
      <c r="G151" s="56" t="str">
        <f t="shared" si="39"/>
        <v>D.2.2.4</v>
      </c>
      <c r="H151" s="24" t="e">
        <f t="shared" si="40"/>
        <v>#N/A</v>
      </c>
      <c r="I151" s="52"/>
      <c r="J151" s="52"/>
      <c r="K151" s="52"/>
      <c r="L151" s="52"/>
      <c r="M151" s="53"/>
      <c r="N151" s="27">
        <v>1</v>
      </c>
      <c r="O151" s="27">
        <f t="shared" si="41"/>
        <v>0</v>
      </c>
      <c r="P151" s="8"/>
      <c r="Q151" s="8"/>
      <c r="R151" s="8"/>
      <c r="S151" s="8"/>
    </row>
    <row r="152" spans="1:19" s="6" customFormat="1" ht="12.75" hidden="1">
      <c r="A152"/>
      <c r="B152" s="45"/>
      <c r="C152" s="46"/>
      <c r="D152" s="46"/>
      <c r="E152" s="50">
        <v>7</v>
      </c>
      <c r="F152" s="76"/>
      <c r="G152" s="56" t="str">
        <f t="shared" si="39"/>
        <v>D.2.2.4</v>
      </c>
      <c r="H152" s="24" t="e">
        <f t="shared" si="40"/>
        <v>#N/A</v>
      </c>
      <c r="I152" s="52"/>
      <c r="J152" s="52"/>
      <c r="K152" s="52"/>
      <c r="L152" s="52"/>
      <c r="M152" s="53"/>
      <c r="N152" s="27">
        <v>1</v>
      </c>
      <c r="O152" s="27">
        <f t="shared" si="41"/>
        <v>0</v>
      </c>
      <c r="P152" s="8"/>
      <c r="Q152" s="8"/>
      <c r="R152" s="8"/>
      <c r="S152" s="8"/>
    </row>
    <row r="153" spans="1:19" s="6" customFormat="1" ht="12.75" hidden="1">
      <c r="A153"/>
      <c r="B153" s="45"/>
      <c r="C153" s="46"/>
      <c r="D153" s="46"/>
      <c r="E153" s="50">
        <v>8</v>
      </c>
      <c r="F153" s="76"/>
      <c r="G153" s="56" t="str">
        <f t="shared" si="39"/>
        <v>D.2.2.4</v>
      </c>
      <c r="H153" s="24" t="e">
        <f t="shared" si="40"/>
        <v>#N/A</v>
      </c>
      <c r="I153" s="52"/>
      <c r="J153" s="52"/>
      <c r="K153" s="52"/>
      <c r="L153" s="52"/>
      <c r="M153" s="53"/>
      <c r="N153" s="27">
        <v>1</v>
      </c>
      <c r="O153" s="27">
        <f t="shared" si="41"/>
        <v>0</v>
      </c>
      <c r="P153" s="8"/>
      <c r="Q153" s="8"/>
      <c r="R153" s="8"/>
      <c r="S153" s="8"/>
    </row>
    <row r="154" spans="1:19" s="6" customFormat="1" ht="12.75" hidden="1">
      <c r="A154"/>
      <c r="B154" s="45"/>
      <c r="C154" s="46"/>
      <c r="D154" s="46"/>
      <c r="E154" s="50">
        <v>9</v>
      </c>
      <c r="F154" s="76"/>
      <c r="G154" s="56" t="str">
        <f t="shared" si="39"/>
        <v>D.2.2.4</v>
      </c>
      <c r="H154" s="24" t="e">
        <f t="shared" si="40"/>
        <v>#N/A</v>
      </c>
      <c r="I154" s="52"/>
      <c r="J154" s="52"/>
      <c r="K154" s="52"/>
      <c r="L154" s="52"/>
      <c r="M154" s="53"/>
      <c r="N154" s="27">
        <v>1</v>
      </c>
      <c r="O154" s="27">
        <f t="shared" si="41"/>
        <v>0</v>
      </c>
      <c r="P154" s="8"/>
      <c r="Q154" s="8"/>
      <c r="R154" s="8"/>
      <c r="S154" s="8"/>
    </row>
    <row r="155" spans="1:19" s="6" customFormat="1" ht="24.75" thickBot="1">
      <c r="A155" s="59"/>
      <c r="B155" s="144" t="s">
        <v>167</v>
      </c>
      <c r="C155" s="145" t="s">
        <v>74</v>
      </c>
      <c r="D155" s="145" t="s">
        <v>75</v>
      </c>
      <c r="E155" s="70" t="s">
        <v>145</v>
      </c>
      <c r="F155" s="118"/>
      <c r="G155" s="119" t="str">
        <f>$B$155</f>
        <v>D.2.2.5</v>
      </c>
      <c r="H155" s="119"/>
      <c r="I155" s="120">
        <f>SUM(I156:I164)</f>
        <v>0</v>
      </c>
      <c r="J155" s="120">
        <f>SUM(J156:J164)</f>
        <v>0</v>
      </c>
      <c r="K155" s="120">
        <f>SUM(K156:K164)</f>
        <v>0</v>
      </c>
      <c r="L155" s="120">
        <f>SUM(L156:L164)</f>
        <v>0</v>
      </c>
      <c r="M155" s="121">
        <f>SUM(M156:M164)</f>
        <v>0</v>
      </c>
      <c r="N155" s="122"/>
      <c r="O155" s="122"/>
      <c r="P155" s="8"/>
      <c r="Q155" s="8"/>
      <c r="R155" s="8"/>
      <c r="S155" s="8"/>
    </row>
    <row r="156" spans="1:19" s="6" customFormat="1" ht="12.75">
      <c r="A156" s="59"/>
      <c r="B156" s="144"/>
      <c r="C156" s="145"/>
      <c r="D156" s="145"/>
      <c r="E156" s="50">
        <v>1</v>
      </c>
      <c r="F156" s="79"/>
      <c r="G156" s="56" t="str">
        <f aca="true" t="shared" si="42" ref="G156:G164">$B$155</f>
        <v>D.2.2.5</v>
      </c>
      <c r="H156" s="24" t="e">
        <f aca="true" t="shared" si="43" ref="H156:H164">VLOOKUP(F156,$R$9:$S$18,2,FALSE)</f>
        <v>#N/A</v>
      </c>
      <c r="I156" s="52"/>
      <c r="J156" s="52"/>
      <c r="K156" s="52"/>
      <c r="L156" s="52"/>
      <c r="M156" s="53"/>
      <c r="N156" s="27">
        <v>1</v>
      </c>
      <c r="O156" s="27">
        <f aca="true" t="shared" si="44" ref="O156:O164">SUM(I156:M156)</f>
        <v>0</v>
      </c>
      <c r="P156" s="8"/>
      <c r="Q156" s="8"/>
      <c r="R156" s="8"/>
      <c r="S156" s="8"/>
    </row>
    <row r="157" spans="1:19" s="6" customFormat="1" ht="12.75" hidden="1">
      <c r="A157"/>
      <c r="B157" s="45"/>
      <c r="C157" s="46"/>
      <c r="D157" s="46"/>
      <c r="E157" s="50">
        <v>2</v>
      </c>
      <c r="F157" s="76"/>
      <c r="G157" s="56" t="str">
        <f t="shared" si="42"/>
        <v>D.2.2.5</v>
      </c>
      <c r="H157" s="24" t="e">
        <f t="shared" si="43"/>
        <v>#N/A</v>
      </c>
      <c r="I157" s="52"/>
      <c r="J157" s="52"/>
      <c r="K157" s="52"/>
      <c r="L157" s="52"/>
      <c r="M157" s="53"/>
      <c r="N157" s="27">
        <v>1</v>
      </c>
      <c r="O157" s="27">
        <f t="shared" si="44"/>
        <v>0</v>
      </c>
      <c r="P157" s="8"/>
      <c r="Q157" s="8"/>
      <c r="R157" s="8"/>
      <c r="S157" s="8"/>
    </row>
    <row r="158" spans="1:19" s="6" customFormat="1" ht="12.75" hidden="1">
      <c r="A158"/>
      <c r="B158" s="45"/>
      <c r="C158" s="46"/>
      <c r="D158" s="46"/>
      <c r="E158" s="50">
        <v>3</v>
      </c>
      <c r="F158" s="76"/>
      <c r="G158" s="56" t="str">
        <f t="shared" si="42"/>
        <v>D.2.2.5</v>
      </c>
      <c r="H158" s="24" t="e">
        <f t="shared" si="43"/>
        <v>#N/A</v>
      </c>
      <c r="I158" s="52"/>
      <c r="J158" s="52"/>
      <c r="K158" s="52"/>
      <c r="L158" s="52"/>
      <c r="M158" s="53"/>
      <c r="N158" s="27">
        <v>1</v>
      </c>
      <c r="O158" s="27">
        <f t="shared" si="44"/>
        <v>0</v>
      </c>
      <c r="P158" s="8"/>
      <c r="Q158" s="8"/>
      <c r="R158" s="8"/>
      <c r="S158" s="8"/>
    </row>
    <row r="159" spans="1:19" s="6" customFormat="1" ht="12.75" hidden="1">
      <c r="A159"/>
      <c r="B159" s="45"/>
      <c r="C159" s="46"/>
      <c r="D159" s="46"/>
      <c r="E159" s="50">
        <v>4</v>
      </c>
      <c r="F159" s="76"/>
      <c r="G159" s="56" t="str">
        <f t="shared" si="42"/>
        <v>D.2.2.5</v>
      </c>
      <c r="H159" s="24" t="e">
        <f t="shared" si="43"/>
        <v>#N/A</v>
      </c>
      <c r="I159" s="52"/>
      <c r="J159" s="52"/>
      <c r="K159" s="52"/>
      <c r="L159" s="52"/>
      <c r="M159" s="53"/>
      <c r="N159" s="27">
        <v>1</v>
      </c>
      <c r="O159" s="27">
        <f t="shared" si="44"/>
        <v>0</v>
      </c>
      <c r="P159" s="8"/>
      <c r="Q159" s="8"/>
      <c r="R159" s="8"/>
      <c r="S159" s="8"/>
    </row>
    <row r="160" spans="1:19" s="6" customFormat="1" ht="12.75" hidden="1">
      <c r="A160"/>
      <c r="B160" s="45"/>
      <c r="C160" s="46"/>
      <c r="D160" s="46"/>
      <c r="E160" s="50">
        <v>5</v>
      </c>
      <c r="F160" s="76"/>
      <c r="G160" s="56" t="str">
        <f t="shared" si="42"/>
        <v>D.2.2.5</v>
      </c>
      <c r="H160" s="24" t="e">
        <f t="shared" si="43"/>
        <v>#N/A</v>
      </c>
      <c r="I160" s="52"/>
      <c r="J160" s="52"/>
      <c r="K160" s="52"/>
      <c r="L160" s="52"/>
      <c r="M160" s="53"/>
      <c r="N160" s="27">
        <v>1</v>
      </c>
      <c r="O160" s="27">
        <f t="shared" si="44"/>
        <v>0</v>
      </c>
      <c r="P160" s="8"/>
      <c r="Q160" s="8"/>
      <c r="R160" s="8"/>
      <c r="S160" s="8"/>
    </row>
    <row r="161" spans="1:19" s="6" customFormat="1" ht="12.75" hidden="1">
      <c r="A161"/>
      <c r="B161" s="45"/>
      <c r="C161" s="46"/>
      <c r="D161" s="46"/>
      <c r="E161" s="50">
        <v>6</v>
      </c>
      <c r="F161" s="76"/>
      <c r="G161" s="56" t="str">
        <f t="shared" si="42"/>
        <v>D.2.2.5</v>
      </c>
      <c r="H161" s="24" t="e">
        <f t="shared" si="43"/>
        <v>#N/A</v>
      </c>
      <c r="I161" s="52"/>
      <c r="J161" s="52"/>
      <c r="K161" s="52"/>
      <c r="L161" s="52"/>
      <c r="M161" s="53"/>
      <c r="N161" s="27">
        <v>1</v>
      </c>
      <c r="O161" s="27">
        <f t="shared" si="44"/>
        <v>0</v>
      </c>
      <c r="P161" s="8"/>
      <c r="Q161" s="8"/>
      <c r="R161" s="8"/>
      <c r="S161" s="8"/>
    </row>
    <row r="162" spans="1:19" s="6" customFormat="1" ht="12.75" hidden="1">
      <c r="A162"/>
      <c r="B162" s="45"/>
      <c r="C162" s="46"/>
      <c r="D162" s="46"/>
      <c r="E162" s="50">
        <v>7</v>
      </c>
      <c r="F162" s="76"/>
      <c r="G162" s="56" t="str">
        <f t="shared" si="42"/>
        <v>D.2.2.5</v>
      </c>
      <c r="H162" s="24" t="e">
        <f t="shared" si="43"/>
        <v>#N/A</v>
      </c>
      <c r="I162" s="52"/>
      <c r="J162" s="52"/>
      <c r="K162" s="52"/>
      <c r="L162" s="52"/>
      <c r="M162" s="53"/>
      <c r="N162" s="27">
        <v>1</v>
      </c>
      <c r="O162" s="27">
        <f t="shared" si="44"/>
        <v>0</v>
      </c>
      <c r="P162" s="8"/>
      <c r="Q162" s="8"/>
      <c r="R162" s="8"/>
      <c r="S162" s="8"/>
    </row>
    <row r="163" spans="1:19" s="6" customFormat="1" ht="12.75" hidden="1">
      <c r="A163"/>
      <c r="B163" s="45"/>
      <c r="C163" s="46"/>
      <c r="D163" s="46"/>
      <c r="E163" s="50">
        <v>8</v>
      </c>
      <c r="F163" s="76"/>
      <c r="G163" s="56" t="str">
        <f t="shared" si="42"/>
        <v>D.2.2.5</v>
      </c>
      <c r="H163" s="24" t="e">
        <f t="shared" si="43"/>
        <v>#N/A</v>
      </c>
      <c r="I163" s="52"/>
      <c r="J163" s="52"/>
      <c r="K163" s="52"/>
      <c r="L163" s="52"/>
      <c r="M163" s="53"/>
      <c r="N163" s="27">
        <v>1</v>
      </c>
      <c r="O163" s="27">
        <f t="shared" si="44"/>
        <v>0</v>
      </c>
      <c r="P163" s="8"/>
      <c r="Q163" s="8"/>
      <c r="R163" s="8"/>
      <c r="S163" s="8"/>
    </row>
    <row r="164" spans="1:19" s="6" customFormat="1" ht="12.75" hidden="1">
      <c r="A164"/>
      <c r="B164" s="45"/>
      <c r="C164" s="46"/>
      <c r="D164" s="46"/>
      <c r="E164" s="50">
        <v>9</v>
      </c>
      <c r="F164" s="76"/>
      <c r="G164" s="56" t="str">
        <f t="shared" si="42"/>
        <v>D.2.2.5</v>
      </c>
      <c r="H164" s="24" t="e">
        <f t="shared" si="43"/>
        <v>#N/A</v>
      </c>
      <c r="I164" s="52"/>
      <c r="J164" s="52"/>
      <c r="K164" s="52"/>
      <c r="L164" s="52"/>
      <c r="M164" s="53"/>
      <c r="N164" s="27">
        <v>1</v>
      </c>
      <c r="O164" s="27">
        <f t="shared" si="44"/>
        <v>0</v>
      </c>
      <c r="P164" s="8"/>
      <c r="Q164" s="8"/>
      <c r="R164" s="8"/>
      <c r="S164" s="8"/>
    </row>
    <row r="165" spans="1:19" s="6" customFormat="1" ht="24.75" thickBot="1">
      <c r="A165" s="59"/>
      <c r="B165" s="144" t="s">
        <v>168</v>
      </c>
      <c r="C165" s="145" t="s">
        <v>76</v>
      </c>
      <c r="D165" s="145" t="s">
        <v>77</v>
      </c>
      <c r="E165" s="70" t="s">
        <v>145</v>
      </c>
      <c r="F165" s="118"/>
      <c r="G165" s="119" t="str">
        <f>$B$165</f>
        <v>D.2.2.6</v>
      </c>
      <c r="H165" s="119"/>
      <c r="I165" s="120">
        <f>SUM(I166:I174)</f>
        <v>0</v>
      </c>
      <c r="J165" s="120">
        <f>SUM(J166:J174)</f>
        <v>0</v>
      </c>
      <c r="K165" s="120">
        <f>SUM(K166:K174)</f>
        <v>0</v>
      </c>
      <c r="L165" s="120">
        <f>SUM(L166:L174)</f>
        <v>0</v>
      </c>
      <c r="M165" s="121">
        <f>SUM(M166:M174)</f>
        <v>0</v>
      </c>
      <c r="N165" s="122"/>
      <c r="O165" s="122"/>
      <c r="P165" s="8"/>
      <c r="Q165" s="8"/>
      <c r="R165" s="8"/>
      <c r="S165" s="8"/>
    </row>
    <row r="166" spans="1:19" s="6" customFormat="1" ht="12.75">
      <c r="A166" s="59"/>
      <c r="B166" s="144"/>
      <c r="C166" s="145"/>
      <c r="D166" s="145"/>
      <c r="E166" s="50">
        <v>1</v>
      </c>
      <c r="F166" s="79"/>
      <c r="G166" s="56" t="str">
        <f aca="true" t="shared" si="45" ref="G166:G174">$B$165</f>
        <v>D.2.2.6</v>
      </c>
      <c r="H166" s="24" t="e">
        <f aca="true" t="shared" si="46" ref="H166:H174">VLOOKUP(F166,$R$9:$S$18,2,FALSE)</f>
        <v>#N/A</v>
      </c>
      <c r="I166" s="52"/>
      <c r="J166" s="52"/>
      <c r="K166" s="52"/>
      <c r="L166" s="52"/>
      <c r="M166" s="53"/>
      <c r="N166" s="27">
        <v>1</v>
      </c>
      <c r="O166" s="27">
        <f>SUM(I166:M166)</f>
        <v>0</v>
      </c>
      <c r="P166" s="8"/>
      <c r="Q166" s="8"/>
      <c r="R166" s="8"/>
      <c r="S166" s="8"/>
    </row>
    <row r="167" spans="1:19" s="6" customFormat="1" ht="12.75" hidden="1">
      <c r="A167"/>
      <c r="B167" s="45"/>
      <c r="C167" s="46"/>
      <c r="D167" s="46"/>
      <c r="E167" s="50">
        <v>2</v>
      </c>
      <c r="F167" s="76"/>
      <c r="G167" s="56" t="str">
        <f t="shared" si="45"/>
        <v>D.2.2.6</v>
      </c>
      <c r="H167" s="24" t="e">
        <f t="shared" si="46"/>
        <v>#N/A</v>
      </c>
      <c r="I167" s="52"/>
      <c r="J167" s="52"/>
      <c r="K167" s="52"/>
      <c r="L167" s="52"/>
      <c r="M167" s="53"/>
      <c r="N167" s="27">
        <v>1</v>
      </c>
      <c r="O167" s="27">
        <f aca="true" t="shared" si="47" ref="O167:O174">SUM(I167:M167)</f>
        <v>0</v>
      </c>
      <c r="P167" s="8"/>
      <c r="Q167" s="8"/>
      <c r="R167" s="8"/>
      <c r="S167" s="8"/>
    </row>
    <row r="168" spans="1:19" s="6" customFormat="1" ht="12.75" hidden="1">
      <c r="A168"/>
      <c r="B168" s="45"/>
      <c r="C168" s="46"/>
      <c r="D168" s="46"/>
      <c r="E168" s="50">
        <v>3</v>
      </c>
      <c r="F168" s="76"/>
      <c r="G168" s="56" t="str">
        <f t="shared" si="45"/>
        <v>D.2.2.6</v>
      </c>
      <c r="H168" s="24" t="e">
        <f t="shared" si="46"/>
        <v>#N/A</v>
      </c>
      <c r="I168" s="52"/>
      <c r="J168" s="52"/>
      <c r="K168" s="52"/>
      <c r="L168" s="52"/>
      <c r="M168" s="53"/>
      <c r="N168" s="27">
        <v>1</v>
      </c>
      <c r="O168" s="27">
        <f t="shared" si="47"/>
        <v>0</v>
      </c>
      <c r="P168" s="8"/>
      <c r="Q168" s="8"/>
      <c r="R168" s="8"/>
      <c r="S168" s="8"/>
    </row>
    <row r="169" spans="1:18" s="6" customFormat="1" ht="12.75" hidden="1">
      <c r="A169"/>
      <c r="B169" s="45"/>
      <c r="C169" s="46"/>
      <c r="D169" s="46"/>
      <c r="E169" s="50">
        <v>4</v>
      </c>
      <c r="F169" s="76"/>
      <c r="G169" s="56" t="str">
        <f t="shared" si="45"/>
        <v>D.2.2.6</v>
      </c>
      <c r="H169" s="24" t="e">
        <f t="shared" si="46"/>
        <v>#N/A</v>
      </c>
      <c r="I169" s="52"/>
      <c r="J169" s="52"/>
      <c r="K169" s="52"/>
      <c r="L169" s="52"/>
      <c r="M169" s="53"/>
      <c r="N169" s="27">
        <v>1</v>
      </c>
      <c r="O169" s="27">
        <f t="shared" si="47"/>
        <v>0</v>
      </c>
      <c r="P169" s="8"/>
      <c r="Q169" s="8"/>
      <c r="R169" s="58"/>
    </row>
    <row r="170" spans="1:18" s="6" customFormat="1" ht="12.75" hidden="1">
      <c r="A170"/>
      <c r="B170" s="45"/>
      <c r="C170" s="46"/>
      <c r="D170" s="46"/>
      <c r="E170" s="50">
        <v>5</v>
      </c>
      <c r="F170" s="76"/>
      <c r="G170" s="56" t="str">
        <f t="shared" si="45"/>
        <v>D.2.2.6</v>
      </c>
      <c r="H170" s="24" t="e">
        <f t="shared" si="46"/>
        <v>#N/A</v>
      </c>
      <c r="I170" s="52"/>
      <c r="J170" s="52"/>
      <c r="K170" s="52"/>
      <c r="L170" s="52"/>
      <c r="M170" s="53"/>
      <c r="N170" s="27">
        <v>1</v>
      </c>
      <c r="O170" s="27">
        <f t="shared" si="47"/>
        <v>0</v>
      </c>
      <c r="P170" s="8"/>
      <c r="Q170" s="8"/>
      <c r="R170" s="60"/>
    </row>
    <row r="171" spans="1:18" s="6" customFormat="1" ht="12.75" hidden="1">
      <c r="A171"/>
      <c r="B171" s="45"/>
      <c r="C171" s="46"/>
      <c r="D171" s="46"/>
      <c r="E171" s="50">
        <v>6</v>
      </c>
      <c r="F171" s="76"/>
      <c r="G171" s="56" t="str">
        <f t="shared" si="45"/>
        <v>D.2.2.6</v>
      </c>
      <c r="H171" s="24" t="e">
        <f t="shared" si="46"/>
        <v>#N/A</v>
      </c>
      <c r="I171" s="52"/>
      <c r="J171" s="52"/>
      <c r="K171" s="52"/>
      <c r="L171" s="52"/>
      <c r="M171" s="53"/>
      <c r="N171" s="27">
        <v>1</v>
      </c>
      <c r="O171" s="27">
        <f t="shared" si="47"/>
        <v>0</v>
      </c>
      <c r="P171" s="8"/>
      <c r="Q171" s="8"/>
      <c r="R171" s="58"/>
    </row>
    <row r="172" spans="1:18" s="6" customFormat="1" ht="12.75" hidden="1">
      <c r="A172"/>
      <c r="B172" s="45"/>
      <c r="C172" s="46"/>
      <c r="D172" s="46"/>
      <c r="E172" s="50">
        <v>7</v>
      </c>
      <c r="F172" s="76"/>
      <c r="G172" s="56" t="str">
        <f t="shared" si="45"/>
        <v>D.2.2.6</v>
      </c>
      <c r="H172" s="24" t="e">
        <f t="shared" si="46"/>
        <v>#N/A</v>
      </c>
      <c r="I172" s="52"/>
      <c r="J172" s="52"/>
      <c r="K172" s="52"/>
      <c r="L172" s="52"/>
      <c r="M172" s="53"/>
      <c r="N172" s="27">
        <v>1</v>
      </c>
      <c r="O172" s="27">
        <f t="shared" si="47"/>
        <v>0</v>
      </c>
      <c r="P172" s="8"/>
      <c r="Q172" s="8"/>
      <c r="R172" s="58"/>
    </row>
    <row r="173" spans="1:18" s="6" customFormat="1" ht="12.75" hidden="1">
      <c r="A173"/>
      <c r="B173" s="45"/>
      <c r="C173" s="46"/>
      <c r="D173" s="46"/>
      <c r="E173" s="50">
        <v>8</v>
      </c>
      <c r="F173" s="76"/>
      <c r="G173" s="56" t="str">
        <f t="shared" si="45"/>
        <v>D.2.2.6</v>
      </c>
      <c r="H173" s="24" t="e">
        <f t="shared" si="46"/>
        <v>#N/A</v>
      </c>
      <c r="I173" s="52"/>
      <c r="J173" s="52"/>
      <c r="K173" s="52"/>
      <c r="L173" s="52"/>
      <c r="M173" s="53"/>
      <c r="N173" s="27">
        <v>1</v>
      </c>
      <c r="O173" s="27">
        <f t="shared" si="47"/>
        <v>0</v>
      </c>
      <c r="P173" s="8"/>
      <c r="Q173" s="8"/>
      <c r="R173" s="58"/>
    </row>
    <row r="174" spans="1:18" s="6" customFormat="1" ht="12.75" hidden="1">
      <c r="A174"/>
      <c r="B174" s="45"/>
      <c r="C174" s="46"/>
      <c r="D174" s="46"/>
      <c r="E174" s="50">
        <v>9</v>
      </c>
      <c r="F174" s="76"/>
      <c r="G174" s="56" t="str">
        <f t="shared" si="45"/>
        <v>D.2.2.6</v>
      </c>
      <c r="H174" s="24" t="e">
        <f t="shared" si="46"/>
        <v>#N/A</v>
      </c>
      <c r="I174" s="52"/>
      <c r="J174" s="52"/>
      <c r="K174" s="52"/>
      <c r="L174" s="52"/>
      <c r="M174" s="53"/>
      <c r="N174" s="27">
        <v>1</v>
      </c>
      <c r="O174" s="27">
        <f t="shared" si="47"/>
        <v>0</v>
      </c>
      <c r="P174" s="8"/>
      <c r="Q174" s="8"/>
      <c r="R174" s="58"/>
    </row>
    <row r="175" spans="1:18" s="6" customFormat="1" ht="25.5">
      <c r="A175" s="59"/>
      <c r="B175" s="109" t="s">
        <v>151</v>
      </c>
      <c r="C175" s="109" t="s">
        <v>78</v>
      </c>
      <c r="D175" s="109" t="s">
        <v>79</v>
      </c>
      <c r="E175" s="109"/>
      <c r="F175" s="109"/>
      <c r="G175" s="109"/>
      <c r="H175" s="109"/>
      <c r="I175" s="123">
        <f>I176+I186+I196+I206+I216+I226+I236</f>
        <v>0</v>
      </c>
      <c r="J175" s="123">
        <f>J176+J186+J196+J206+J216+J226+J236</f>
        <v>0</v>
      </c>
      <c r="K175" s="123">
        <f>K176+K186+K196+K206+K216+K226+K236</f>
        <v>0</v>
      </c>
      <c r="L175" s="123">
        <f>L176+L186+L196+L206+L216+L226+L236</f>
        <v>0</v>
      </c>
      <c r="M175" s="123">
        <f>M176+M186+M196+M206+M216+M226+M236</f>
        <v>0</v>
      </c>
      <c r="N175" s="27"/>
      <c r="O175" s="27"/>
      <c r="P175" s="8"/>
      <c r="Q175" s="8"/>
      <c r="R175" s="58"/>
    </row>
    <row r="176" spans="1:18" s="6" customFormat="1" ht="24.75" thickBot="1">
      <c r="A176" s="59"/>
      <c r="B176" s="142" t="s">
        <v>169</v>
      </c>
      <c r="C176" s="143" t="s">
        <v>80</v>
      </c>
      <c r="D176" s="143" t="s">
        <v>81</v>
      </c>
      <c r="E176" s="70" t="s">
        <v>145</v>
      </c>
      <c r="F176" s="30"/>
      <c r="G176" s="56" t="str">
        <f>$B$176</f>
        <v>D.2.3.1</v>
      </c>
      <c r="H176" s="56"/>
      <c r="I176" s="47">
        <f>SUM(I177:I185)</f>
        <v>0</v>
      </c>
      <c r="J176" s="47">
        <f>SUM(J177:J185)</f>
        <v>0</v>
      </c>
      <c r="K176" s="47">
        <f>SUM(K177:K185)</f>
        <v>0</v>
      </c>
      <c r="L176" s="47">
        <f>SUM(L177:L185)</f>
        <v>0</v>
      </c>
      <c r="M176" s="48">
        <f>SUM(M177:M185)</f>
        <v>0</v>
      </c>
      <c r="N176" s="49"/>
      <c r="O176" s="49"/>
      <c r="P176" s="8"/>
      <c r="Q176" s="8"/>
      <c r="R176" s="58"/>
    </row>
    <row r="177" spans="1:18" s="6" customFormat="1" ht="12.75">
      <c r="A177" s="59"/>
      <c r="B177" s="142"/>
      <c r="C177" s="143"/>
      <c r="D177" s="143"/>
      <c r="E177" s="50">
        <v>1</v>
      </c>
      <c r="F177" s="79"/>
      <c r="G177" s="56" t="str">
        <f>$B$176</f>
        <v>D.2.3.1</v>
      </c>
      <c r="H177" s="24" t="e">
        <f aca="true" t="shared" si="48" ref="H177:H185">VLOOKUP(F177,$R$9:$S$18,2,FALSE)</f>
        <v>#N/A</v>
      </c>
      <c r="I177" s="52"/>
      <c r="J177" s="52"/>
      <c r="K177" s="52"/>
      <c r="L177" s="52"/>
      <c r="M177" s="53"/>
      <c r="N177" s="27">
        <v>1</v>
      </c>
      <c r="O177" s="27">
        <f>SUM(I177:M177)</f>
        <v>0</v>
      </c>
      <c r="P177" s="8"/>
      <c r="Q177" s="8"/>
      <c r="R177" s="58"/>
    </row>
    <row r="178" spans="1:18" s="6" customFormat="1" ht="12.75" hidden="1">
      <c r="A178"/>
      <c r="B178" s="45"/>
      <c r="C178" s="46"/>
      <c r="D178" s="46"/>
      <c r="E178" s="50">
        <v>2</v>
      </c>
      <c r="F178" s="76"/>
      <c r="G178" s="56" t="str">
        <f aca="true" t="shared" si="49" ref="G178:G185">$B$176</f>
        <v>D.2.3.1</v>
      </c>
      <c r="H178" s="24" t="e">
        <f t="shared" si="48"/>
        <v>#N/A</v>
      </c>
      <c r="I178" s="52"/>
      <c r="J178" s="52"/>
      <c r="K178" s="52"/>
      <c r="L178" s="52"/>
      <c r="M178" s="53"/>
      <c r="N178" s="27">
        <v>1</v>
      </c>
      <c r="O178" s="27">
        <f aca="true" t="shared" si="50" ref="O178:O185">SUM(I178:M178)</f>
        <v>0</v>
      </c>
      <c r="P178" s="8"/>
      <c r="Q178" s="8"/>
      <c r="R178" s="58"/>
    </row>
    <row r="179" spans="1:18" s="6" customFormat="1" ht="12.75" hidden="1">
      <c r="A179"/>
      <c r="B179" s="45"/>
      <c r="C179" s="46"/>
      <c r="D179" s="46"/>
      <c r="E179" s="50">
        <v>3</v>
      </c>
      <c r="F179" s="76"/>
      <c r="G179" s="56" t="str">
        <f t="shared" si="49"/>
        <v>D.2.3.1</v>
      </c>
      <c r="H179" s="24" t="e">
        <f t="shared" si="48"/>
        <v>#N/A</v>
      </c>
      <c r="I179" s="52"/>
      <c r="J179" s="52"/>
      <c r="K179" s="52"/>
      <c r="L179" s="52"/>
      <c r="M179" s="53"/>
      <c r="N179" s="27">
        <v>1</v>
      </c>
      <c r="O179" s="27">
        <f t="shared" si="50"/>
        <v>0</v>
      </c>
      <c r="P179" s="8"/>
      <c r="Q179" s="8"/>
      <c r="R179" s="58"/>
    </row>
    <row r="180" spans="1:18" s="6" customFormat="1" ht="12.75" hidden="1">
      <c r="A180"/>
      <c r="B180" s="45"/>
      <c r="C180" s="46"/>
      <c r="D180" s="46"/>
      <c r="E180" s="50">
        <v>4</v>
      </c>
      <c r="F180" s="76"/>
      <c r="G180" s="56" t="str">
        <f t="shared" si="49"/>
        <v>D.2.3.1</v>
      </c>
      <c r="H180" s="24" t="e">
        <f t="shared" si="48"/>
        <v>#N/A</v>
      </c>
      <c r="I180" s="52"/>
      <c r="J180" s="52"/>
      <c r="K180" s="52"/>
      <c r="L180" s="52"/>
      <c r="M180" s="53"/>
      <c r="N180" s="27">
        <v>1</v>
      </c>
      <c r="O180" s="27">
        <f t="shared" si="50"/>
        <v>0</v>
      </c>
      <c r="P180" s="8"/>
      <c r="Q180" s="8"/>
      <c r="R180" s="58"/>
    </row>
    <row r="181" spans="1:18" s="6" customFormat="1" ht="12.75" hidden="1">
      <c r="A181"/>
      <c r="B181" s="45"/>
      <c r="C181" s="46"/>
      <c r="D181" s="46"/>
      <c r="E181" s="50">
        <v>5</v>
      </c>
      <c r="F181" s="76"/>
      <c r="G181" s="56" t="str">
        <f t="shared" si="49"/>
        <v>D.2.3.1</v>
      </c>
      <c r="H181" s="24" t="e">
        <f t="shared" si="48"/>
        <v>#N/A</v>
      </c>
      <c r="I181" s="52"/>
      <c r="J181" s="52"/>
      <c r="K181" s="52"/>
      <c r="L181" s="52"/>
      <c r="M181" s="53"/>
      <c r="N181" s="27">
        <v>1</v>
      </c>
      <c r="O181" s="27">
        <f t="shared" si="50"/>
        <v>0</v>
      </c>
      <c r="P181" s="8"/>
      <c r="Q181" s="8"/>
      <c r="R181" s="60"/>
    </row>
    <row r="182" spans="1:18" s="6" customFormat="1" ht="12.75" hidden="1">
      <c r="A182"/>
      <c r="B182" s="45"/>
      <c r="C182" s="46"/>
      <c r="D182" s="46"/>
      <c r="E182" s="50">
        <v>6</v>
      </c>
      <c r="F182" s="76"/>
      <c r="G182" s="56" t="str">
        <f t="shared" si="49"/>
        <v>D.2.3.1</v>
      </c>
      <c r="H182" s="24" t="e">
        <f t="shared" si="48"/>
        <v>#N/A</v>
      </c>
      <c r="I182" s="52"/>
      <c r="J182" s="52"/>
      <c r="K182" s="52"/>
      <c r="L182" s="52"/>
      <c r="M182" s="53"/>
      <c r="N182" s="27">
        <v>1</v>
      </c>
      <c r="O182" s="27">
        <f t="shared" si="50"/>
        <v>0</v>
      </c>
      <c r="P182" s="8"/>
      <c r="Q182" s="8"/>
      <c r="R182" s="58"/>
    </row>
    <row r="183" spans="1:18" s="6" customFormat="1" ht="12.75" hidden="1">
      <c r="A183"/>
      <c r="B183" s="45"/>
      <c r="C183" s="46"/>
      <c r="D183" s="46"/>
      <c r="E183" s="50">
        <v>7</v>
      </c>
      <c r="F183" s="76"/>
      <c r="G183" s="56" t="str">
        <f t="shared" si="49"/>
        <v>D.2.3.1</v>
      </c>
      <c r="H183" s="24" t="e">
        <f t="shared" si="48"/>
        <v>#N/A</v>
      </c>
      <c r="I183" s="52"/>
      <c r="J183" s="52"/>
      <c r="K183" s="52"/>
      <c r="L183" s="52"/>
      <c r="M183" s="53"/>
      <c r="N183" s="27">
        <v>1</v>
      </c>
      <c r="O183" s="27">
        <f t="shared" si="50"/>
        <v>0</v>
      </c>
      <c r="P183" s="8"/>
      <c r="Q183" s="8"/>
      <c r="R183" s="58"/>
    </row>
    <row r="184" spans="1:18" s="6" customFormat="1" ht="12.75" hidden="1">
      <c r="A184"/>
      <c r="B184" s="45"/>
      <c r="C184" s="46"/>
      <c r="D184" s="46"/>
      <c r="E184" s="50">
        <v>8</v>
      </c>
      <c r="F184" s="76"/>
      <c r="G184" s="56" t="str">
        <f t="shared" si="49"/>
        <v>D.2.3.1</v>
      </c>
      <c r="H184" s="24" t="e">
        <f t="shared" si="48"/>
        <v>#N/A</v>
      </c>
      <c r="I184" s="52"/>
      <c r="J184" s="52"/>
      <c r="K184" s="52"/>
      <c r="L184" s="52"/>
      <c r="M184" s="53"/>
      <c r="N184" s="27">
        <v>1</v>
      </c>
      <c r="O184" s="27">
        <f t="shared" si="50"/>
        <v>0</v>
      </c>
      <c r="P184" s="8"/>
      <c r="Q184" s="8"/>
      <c r="R184" s="58"/>
    </row>
    <row r="185" spans="1:18" s="6" customFormat="1" ht="12.75" hidden="1">
      <c r="A185"/>
      <c r="B185" s="45"/>
      <c r="C185" s="46"/>
      <c r="D185" s="46"/>
      <c r="E185" s="50">
        <v>9</v>
      </c>
      <c r="F185" s="76"/>
      <c r="G185" s="56" t="str">
        <f t="shared" si="49"/>
        <v>D.2.3.1</v>
      </c>
      <c r="H185" s="24" t="e">
        <f t="shared" si="48"/>
        <v>#N/A</v>
      </c>
      <c r="I185" s="52"/>
      <c r="J185" s="52"/>
      <c r="K185" s="52"/>
      <c r="L185" s="52"/>
      <c r="M185" s="53"/>
      <c r="N185" s="27">
        <v>1</v>
      </c>
      <c r="O185" s="27">
        <f t="shared" si="50"/>
        <v>0</v>
      </c>
      <c r="P185" s="8"/>
      <c r="Q185" s="8"/>
      <c r="R185" s="58"/>
    </row>
    <row r="186" spans="1:18" s="6" customFormat="1" ht="24.75" thickBot="1">
      <c r="A186" s="59"/>
      <c r="B186" s="142" t="s">
        <v>170</v>
      </c>
      <c r="C186" s="143" t="s">
        <v>82</v>
      </c>
      <c r="D186" s="143" t="s">
        <v>83</v>
      </c>
      <c r="E186" s="70" t="s">
        <v>145</v>
      </c>
      <c r="F186" s="30"/>
      <c r="G186" s="56" t="str">
        <f>$B$186</f>
        <v>D.2.3.2</v>
      </c>
      <c r="H186" s="56"/>
      <c r="I186" s="47">
        <f>SUM(I187:I195)</f>
        <v>0</v>
      </c>
      <c r="J186" s="47">
        <f>SUM(J187:J195)</f>
        <v>0</v>
      </c>
      <c r="K186" s="47">
        <f>SUM(K187:K195)</f>
        <v>0</v>
      </c>
      <c r="L186" s="47">
        <f>SUM(L187:L195)</f>
        <v>0</v>
      </c>
      <c r="M186" s="48">
        <f>SUM(M187:M195)</f>
        <v>0</v>
      </c>
      <c r="N186" s="49"/>
      <c r="O186" s="49"/>
      <c r="P186" s="8"/>
      <c r="Q186" s="8"/>
      <c r="R186" s="58"/>
    </row>
    <row r="187" spans="1:18" s="6" customFormat="1" ht="12.75">
      <c r="A187" s="59"/>
      <c r="B187" s="142"/>
      <c r="C187" s="143"/>
      <c r="D187" s="143"/>
      <c r="E187" s="50">
        <v>1</v>
      </c>
      <c r="F187" s="79"/>
      <c r="G187" s="56" t="str">
        <f aca="true" t="shared" si="51" ref="G187:G195">$B$186</f>
        <v>D.2.3.2</v>
      </c>
      <c r="H187" s="24" t="e">
        <f aca="true" t="shared" si="52" ref="H187:H195">VLOOKUP(F187,$R$9:$S$18,2,FALSE)</f>
        <v>#N/A</v>
      </c>
      <c r="I187" s="52"/>
      <c r="J187" s="52"/>
      <c r="K187" s="52"/>
      <c r="L187" s="52"/>
      <c r="M187" s="53"/>
      <c r="N187" s="27">
        <v>1</v>
      </c>
      <c r="O187" s="27">
        <f>SUM(I187:M187)</f>
        <v>0</v>
      </c>
      <c r="P187" s="8"/>
      <c r="Q187" s="8"/>
      <c r="R187" s="58"/>
    </row>
    <row r="188" spans="1:18" s="6" customFormat="1" ht="12.75" hidden="1">
      <c r="A188"/>
      <c r="B188" s="45"/>
      <c r="C188" s="46"/>
      <c r="D188" s="46"/>
      <c r="E188" s="50">
        <v>2</v>
      </c>
      <c r="F188" s="76"/>
      <c r="G188" s="56" t="str">
        <f t="shared" si="51"/>
        <v>D.2.3.2</v>
      </c>
      <c r="H188" s="24" t="e">
        <f t="shared" si="52"/>
        <v>#N/A</v>
      </c>
      <c r="I188" s="52"/>
      <c r="J188" s="52"/>
      <c r="K188" s="52"/>
      <c r="L188" s="52"/>
      <c r="M188" s="53"/>
      <c r="N188" s="27">
        <v>1</v>
      </c>
      <c r="O188" s="27">
        <f aca="true" t="shared" si="53" ref="O188:O195">SUM(I188:M188)</f>
        <v>0</v>
      </c>
      <c r="P188" s="8"/>
      <c r="Q188" s="8"/>
      <c r="R188" s="58"/>
    </row>
    <row r="189" spans="1:18" s="6" customFormat="1" ht="12.75" hidden="1">
      <c r="A189"/>
      <c r="B189" s="45"/>
      <c r="C189" s="46"/>
      <c r="D189" s="46"/>
      <c r="E189" s="50">
        <v>3</v>
      </c>
      <c r="F189" s="76"/>
      <c r="G189" s="56" t="str">
        <f t="shared" si="51"/>
        <v>D.2.3.2</v>
      </c>
      <c r="H189" s="24" t="e">
        <f t="shared" si="52"/>
        <v>#N/A</v>
      </c>
      <c r="I189" s="52"/>
      <c r="J189" s="52"/>
      <c r="K189" s="52"/>
      <c r="L189" s="52"/>
      <c r="M189" s="53"/>
      <c r="N189" s="27">
        <v>1</v>
      </c>
      <c r="O189" s="27">
        <f t="shared" si="53"/>
        <v>0</v>
      </c>
      <c r="P189" s="8"/>
      <c r="Q189" s="8"/>
      <c r="R189" s="58"/>
    </row>
    <row r="190" spans="1:18" s="6" customFormat="1" ht="12.75" hidden="1">
      <c r="A190"/>
      <c r="B190" s="45"/>
      <c r="C190" s="46"/>
      <c r="D190" s="46"/>
      <c r="E190" s="50">
        <v>4</v>
      </c>
      <c r="F190" s="76"/>
      <c r="G190" s="56" t="str">
        <f t="shared" si="51"/>
        <v>D.2.3.2</v>
      </c>
      <c r="H190" s="24" t="e">
        <f t="shared" si="52"/>
        <v>#N/A</v>
      </c>
      <c r="I190" s="52"/>
      <c r="J190" s="52"/>
      <c r="K190" s="52"/>
      <c r="L190" s="52"/>
      <c r="M190" s="53"/>
      <c r="N190" s="27">
        <v>1</v>
      </c>
      <c r="O190" s="27">
        <f t="shared" si="53"/>
        <v>0</v>
      </c>
      <c r="P190" s="8"/>
      <c r="Q190" s="8"/>
      <c r="R190" s="58"/>
    </row>
    <row r="191" spans="1:19" s="6" customFormat="1" ht="12.75" hidden="1">
      <c r="A191"/>
      <c r="B191" s="45"/>
      <c r="C191" s="46"/>
      <c r="D191" s="46"/>
      <c r="E191" s="50">
        <v>5</v>
      </c>
      <c r="F191" s="76"/>
      <c r="G191" s="56" t="str">
        <f t="shared" si="51"/>
        <v>D.2.3.2</v>
      </c>
      <c r="H191" s="24" t="e">
        <f t="shared" si="52"/>
        <v>#N/A</v>
      </c>
      <c r="I191" s="52"/>
      <c r="J191" s="52"/>
      <c r="K191" s="52"/>
      <c r="L191" s="52"/>
      <c r="M191" s="53"/>
      <c r="N191" s="27">
        <v>1</v>
      </c>
      <c r="O191" s="27">
        <f t="shared" si="53"/>
        <v>0</v>
      </c>
      <c r="P191" s="8"/>
      <c r="Q191" s="8"/>
      <c r="R191" s="64"/>
      <c r="S191" s="65"/>
    </row>
    <row r="192" spans="1:18" s="6" customFormat="1" ht="12.75" hidden="1">
      <c r="A192"/>
      <c r="B192" s="45"/>
      <c r="C192" s="46"/>
      <c r="D192" s="46"/>
      <c r="E192" s="50">
        <v>6</v>
      </c>
      <c r="F192" s="76"/>
      <c r="G192" s="56" t="str">
        <f t="shared" si="51"/>
        <v>D.2.3.2</v>
      </c>
      <c r="H192" s="24" t="e">
        <f t="shared" si="52"/>
        <v>#N/A</v>
      </c>
      <c r="I192" s="52"/>
      <c r="J192" s="52"/>
      <c r="K192" s="52"/>
      <c r="L192" s="52"/>
      <c r="M192" s="53"/>
      <c r="N192" s="27">
        <v>1</v>
      </c>
      <c r="O192" s="27">
        <f t="shared" si="53"/>
        <v>0</v>
      </c>
      <c r="P192" s="8"/>
      <c r="Q192" s="8"/>
      <c r="R192" s="58"/>
    </row>
    <row r="193" spans="1:18" s="6" customFormat="1" ht="12.75" hidden="1">
      <c r="A193"/>
      <c r="B193" s="45"/>
      <c r="C193" s="46"/>
      <c r="D193" s="46"/>
      <c r="E193" s="50">
        <v>7</v>
      </c>
      <c r="F193" s="76"/>
      <c r="G193" s="56" t="str">
        <f t="shared" si="51"/>
        <v>D.2.3.2</v>
      </c>
      <c r="H193" s="24" t="e">
        <f t="shared" si="52"/>
        <v>#N/A</v>
      </c>
      <c r="I193" s="52"/>
      <c r="J193" s="52"/>
      <c r="K193" s="52"/>
      <c r="L193" s="52"/>
      <c r="M193" s="53"/>
      <c r="N193" s="27">
        <v>1</v>
      </c>
      <c r="O193" s="27">
        <f t="shared" si="53"/>
        <v>0</v>
      </c>
      <c r="P193" s="8"/>
      <c r="Q193" s="8"/>
      <c r="R193" s="58"/>
    </row>
    <row r="194" spans="1:18" s="6" customFormat="1" ht="12.75" hidden="1">
      <c r="A194"/>
      <c r="B194" s="45"/>
      <c r="C194" s="46"/>
      <c r="D194" s="46"/>
      <c r="E194" s="50">
        <v>8</v>
      </c>
      <c r="F194" s="76"/>
      <c r="G194" s="56" t="str">
        <f t="shared" si="51"/>
        <v>D.2.3.2</v>
      </c>
      <c r="H194" s="24" t="e">
        <f t="shared" si="52"/>
        <v>#N/A</v>
      </c>
      <c r="I194" s="52"/>
      <c r="J194" s="52"/>
      <c r="K194" s="52"/>
      <c r="L194" s="52"/>
      <c r="M194" s="53"/>
      <c r="N194" s="27">
        <v>1</v>
      </c>
      <c r="O194" s="27">
        <f t="shared" si="53"/>
        <v>0</v>
      </c>
      <c r="P194" s="8"/>
      <c r="Q194" s="8"/>
      <c r="R194" s="58"/>
    </row>
    <row r="195" spans="1:18" s="6" customFormat="1" ht="12.75" hidden="1">
      <c r="A195"/>
      <c r="B195" s="45"/>
      <c r="C195" s="46"/>
      <c r="D195" s="46"/>
      <c r="E195" s="50">
        <v>9</v>
      </c>
      <c r="F195" s="76"/>
      <c r="G195" s="56" t="str">
        <f t="shared" si="51"/>
        <v>D.2.3.2</v>
      </c>
      <c r="H195" s="24" t="e">
        <f t="shared" si="52"/>
        <v>#N/A</v>
      </c>
      <c r="I195" s="52"/>
      <c r="J195" s="52"/>
      <c r="K195" s="52"/>
      <c r="L195" s="52"/>
      <c r="M195" s="53"/>
      <c r="N195" s="27">
        <v>1</v>
      </c>
      <c r="O195" s="27">
        <f t="shared" si="53"/>
        <v>0</v>
      </c>
      <c r="P195" s="8"/>
      <c r="Q195" s="8"/>
      <c r="R195" s="58"/>
    </row>
    <row r="196" spans="1:18" s="6" customFormat="1" ht="24.75" thickBot="1">
      <c r="A196" s="59"/>
      <c r="B196" s="142" t="s">
        <v>171</v>
      </c>
      <c r="C196" s="143" t="s">
        <v>84</v>
      </c>
      <c r="D196" s="143" t="s">
        <v>85</v>
      </c>
      <c r="E196" s="70" t="s">
        <v>145</v>
      </c>
      <c r="F196" s="30"/>
      <c r="G196" s="56" t="str">
        <f>$B$196</f>
        <v>D.2.3.3</v>
      </c>
      <c r="H196" s="56"/>
      <c r="I196" s="47">
        <f>SUM(I197:I205)</f>
        <v>0</v>
      </c>
      <c r="J196" s="47">
        <f>SUM(J197:J205)</f>
        <v>0</v>
      </c>
      <c r="K196" s="47">
        <f>SUM(K197:K205)</f>
        <v>0</v>
      </c>
      <c r="L196" s="47">
        <f>SUM(L197:L205)</f>
        <v>0</v>
      </c>
      <c r="M196" s="48">
        <f>SUM(M197:M205)</f>
        <v>0</v>
      </c>
      <c r="N196" s="49"/>
      <c r="O196" s="49"/>
      <c r="P196" s="8"/>
      <c r="Q196" s="8"/>
      <c r="R196" s="58"/>
    </row>
    <row r="197" spans="1:18" s="6" customFormat="1" ht="12.75">
      <c r="A197" s="59"/>
      <c r="B197" s="142"/>
      <c r="C197" s="143"/>
      <c r="D197" s="143"/>
      <c r="E197" s="50">
        <v>1</v>
      </c>
      <c r="F197" s="79"/>
      <c r="G197" s="56" t="str">
        <f aca="true" t="shared" si="54" ref="G197:G205">$B$196</f>
        <v>D.2.3.3</v>
      </c>
      <c r="H197" s="24" t="e">
        <f aca="true" t="shared" si="55" ref="H197:H205">VLOOKUP(F197,$R$9:$S$18,2,FALSE)</f>
        <v>#N/A</v>
      </c>
      <c r="I197" s="52"/>
      <c r="J197" s="52"/>
      <c r="K197" s="52"/>
      <c r="L197" s="52"/>
      <c r="M197" s="53"/>
      <c r="N197" s="27">
        <v>1</v>
      </c>
      <c r="O197" s="27">
        <f>SUM(I197:M197)</f>
        <v>0</v>
      </c>
      <c r="P197" s="8"/>
      <c r="Q197" s="8"/>
      <c r="R197" s="58"/>
    </row>
    <row r="198" spans="1:18" s="6" customFormat="1" ht="12.75" hidden="1">
      <c r="A198"/>
      <c r="B198" s="45"/>
      <c r="C198" s="46"/>
      <c r="D198" s="46"/>
      <c r="E198" s="50">
        <v>2</v>
      </c>
      <c r="F198" s="76"/>
      <c r="G198" s="56" t="str">
        <f t="shared" si="54"/>
        <v>D.2.3.3</v>
      </c>
      <c r="H198" s="24" t="e">
        <f t="shared" si="55"/>
        <v>#N/A</v>
      </c>
      <c r="I198" s="52"/>
      <c r="J198" s="52"/>
      <c r="K198" s="52"/>
      <c r="L198" s="52"/>
      <c r="M198" s="53"/>
      <c r="N198" s="27">
        <v>1</v>
      </c>
      <c r="O198" s="27">
        <f aca="true" t="shared" si="56" ref="O198:O205">SUM(I198:M198)</f>
        <v>0</v>
      </c>
      <c r="P198" s="8"/>
      <c r="Q198" s="8"/>
      <c r="R198" s="58"/>
    </row>
    <row r="199" spans="1:18" s="6" customFormat="1" ht="12.75" hidden="1">
      <c r="A199"/>
      <c r="B199" s="45"/>
      <c r="C199" s="46"/>
      <c r="D199" s="46"/>
      <c r="E199" s="50">
        <v>3</v>
      </c>
      <c r="F199" s="76"/>
      <c r="G199" s="56" t="str">
        <f t="shared" si="54"/>
        <v>D.2.3.3</v>
      </c>
      <c r="H199" s="24" t="e">
        <f t="shared" si="55"/>
        <v>#N/A</v>
      </c>
      <c r="I199" s="52"/>
      <c r="J199" s="52"/>
      <c r="K199" s="52"/>
      <c r="L199" s="52"/>
      <c r="M199" s="53"/>
      <c r="N199" s="27">
        <v>1</v>
      </c>
      <c r="O199" s="27">
        <f t="shared" si="56"/>
        <v>0</v>
      </c>
      <c r="P199" s="8"/>
      <c r="Q199" s="8"/>
      <c r="R199" s="58"/>
    </row>
    <row r="200" spans="1:18" s="6" customFormat="1" ht="12.75" hidden="1">
      <c r="A200"/>
      <c r="B200" s="45"/>
      <c r="C200" s="46"/>
      <c r="D200" s="46"/>
      <c r="E200" s="50">
        <v>4</v>
      </c>
      <c r="F200" s="76"/>
      <c r="G200" s="56" t="str">
        <f t="shared" si="54"/>
        <v>D.2.3.3</v>
      </c>
      <c r="H200" s="24" t="e">
        <f t="shared" si="55"/>
        <v>#N/A</v>
      </c>
      <c r="I200" s="52"/>
      <c r="J200" s="52"/>
      <c r="K200" s="52"/>
      <c r="L200" s="52"/>
      <c r="M200" s="53"/>
      <c r="N200" s="27">
        <v>1</v>
      </c>
      <c r="O200" s="27">
        <f t="shared" si="56"/>
        <v>0</v>
      </c>
      <c r="P200" s="8"/>
      <c r="Q200" s="8"/>
      <c r="R200" s="58"/>
    </row>
    <row r="201" spans="1:19" s="6" customFormat="1" ht="12.75" hidden="1">
      <c r="A201"/>
      <c r="B201" s="45"/>
      <c r="C201" s="46"/>
      <c r="D201" s="46"/>
      <c r="E201" s="50">
        <v>5</v>
      </c>
      <c r="F201" s="76"/>
      <c r="G201" s="56" t="str">
        <f t="shared" si="54"/>
        <v>D.2.3.3</v>
      </c>
      <c r="H201" s="24" t="e">
        <f t="shared" si="55"/>
        <v>#N/A</v>
      </c>
      <c r="I201" s="52"/>
      <c r="J201" s="52"/>
      <c r="K201" s="52"/>
      <c r="L201" s="52"/>
      <c r="M201" s="53"/>
      <c r="N201" s="27">
        <v>1</v>
      </c>
      <c r="O201" s="27">
        <f t="shared" si="56"/>
        <v>0</v>
      </c>
      <c r="P201" s="8"/>
      <c r="Q201" s="8"/>
      <c r="R201" s="64"/>
      <c r="S201" s="65"/>
    </row>
    <row r="202" spans="1:18" s="6" customFormat="1" ht="12.75" hidden="1">
      <c r="A202"/>
      <c r="B202" s="45"/>
      <c r="C202" s="46"/>
      <c r="D202" s="46"/>
      <c r="E202" s="50">
        <v>6</v>
      </c>
      <c r="F202" s="76"/>
      <c r="G202" s="56" t="str">
        <f t="shared" si="54"/>
        <v>D.2.3.3</v>
      </c>
      <c r="H202" s="24" t="e">
        <f t="shared" si="55"/>
        <v>#N/A</v>
      </c>
      <c r="I202" s="52"/>
      <c r="J202" s="52"/>
      <c r="K202" s="52"/>
      <c r="L202" s="52"/>
      <c r="M202" s="53"/>
      <c r="N202" s="27">
        <v>1</v>
      </c>
      <c r="O202" s="27">
        <f t="shared" si="56"/>
        <v>0</v>
      </c>
      <c r="P202" s="8"/>
      <c r="Q202" s="8"/>
      <c r="R202" s="58"/>
    </row>
    <row r="203" spans="1:18" s="6" customFormat="1" ht="12.75" hidden="1">
      <c r="A203"/>
      <c r="B203" s="45"/>
      <c r="C203" s="46"/>
      <c r="D203" s="46"/>
      <c r="E203" s="50">
        <v>7</v>
      </c>
      <c r="F203" s="76"/>
      <c r="G203" s="56" t="str">
        <f t="shared" si="54"/>
        <v>D.2.3.3</v>
      </c>
      <c r="H203" s="24" t="e">
        <f t="shared" si="55"/>
        <v>#N/A</v>
      </c>
      <c r="I203" s="52"/>
      <c r="J203" s="52"/>
      <c r="K203" s="52"/>
      <c r="L203" s="52"/>
      <c r="M203" s="53"/>
      <c r="N203" s="27">
        <v>1</v>
      </c>
      <c r="O203" s="27">
        <f t="shared" si="56"/>
        <v>0</v>
      </c>
      <c r="P203" s="8"/>
      <c r="Q203" s="8"/>
      <c r="R203" s="58"/>
    </row>
    <row r="204" spans="1:18" s="6" customFormat="1" ht="12.75" hidden="1">
      <c r="A204"/>
      <c r="B204" s="45"/>
      <c r="C204" s="46"/>
      <c r="D204" s="46"/>
      <c r="E204" s="50">
        <v>8</v>
      </c>
      <c r="F204" s="76"/>
      <c r="G204" s="56" t="str">
        <f t="shared" si="54"/>
        <v>D.2.3.3</v>
      </c>
      <c r="H204" s="24" t="e">
        <f t="shared" si="55"/>
        <v>#N/A</v>
      </c>
      <c r="I204" s="52"/>
      <c r="J204" s="52"/>
      <c r="K204" s="52"/>
      <c r="L204" s="52"/>
      <c r="M204" s="53"/>
      <c r="N204" s="27">
        <v>1</v>
      </c>
      <c r="O204" s="27">
        <f t="shared" si="56"/>
        <v>0</v>
      </c>
      <c r="P204" s="8"/>
      <c r="Q204" s="8"/>
      <c r="R204" s="58"/>
    </row>
    <row r="205" spans="1:18" s="6" customFormat="1" ht="12.75" hidden="1">
      <c r="A205"/>
      <c r="B205" s="45"/>
      <c r="C205" s="46"/>
      <c r="D205" s="46"/>
      <c r="E205" s="50">
        <v>9</v>
      </c>
      <c r="F205" s="76"/>
      <c r="G205" s="56" t="str">
        <f t="shared" si="54"/>
        <v>D.2.3.3</v>
      </c>
      <c r="H205" s="24" t="e">
        <f t="shared" si="55"/>
        <v>#N/A</v>
      </c>
      <c r="I205" s="52"/>
      <c r="J205" s="52"/>
      <c r="K205" s="52"/>
      <c r="L205" s="52"/>
      <c r="M205" s="53"/>
      <c r="N205" s="27">
        <v>1</v>
      </c>
      <c r="O205" s="27">
        <f t="shared" si="56"/>
        <v>0</v>
      </c>
      <c r="P205" s="8"/>
      <c r="Q205" s="8"/>
      <c r="R205" s="58"/>
    </row>
    <row r="206" spans="1:18" s="6" customFormat="1" ht="24.75" thickBot="1">
      <c r="A206" s="59"/>
      <c r="B206" s="142" t="s">
        <v>172</v>
      </c>
      <c r="C206" s="143" t="s">
        <v>86</v>
      </c>
      <c r="D206" s="143" t="s">
        <v>87</v>
      </c>
      <c r="E206" s="70" t="s">
        <v>145</v>
      </c>
      <c r="F206" s="30"/>
      <c r="G206" s="56" t="str">
        <f>$B$206</f>
        <v>D.2.3.4</v>
      </c>
      <c r="H206" s="56"/>
      <c r="I206" s="47">
        <f>SUM(I207:I215)</f>
        <v>0</v>
      </c>
      <c r="J206" s="47">
        <f>SUM(J207:J215)</f>
        <v>0</v>
      </c>
      <c r="K206" s="47">
        <f>SUM(K207:K215)</f>
        <v>0</v>
      </c>
      <c r="L206" s="47">
        <f>SUM(L207:L215)</f>
        <v>0</v>
      </c>
      <c r="M206" s="48">
        <f>SUM(M207:M215)</f>
        <v>0</v>
      </c>
      <c r="N206" s="49"/>
      <c r="O206" s="49"/>
      <c r="P206" s="8"/>
      <c r="Q206" s="8"/>
      <c r="R206" s="58"/>
    </row>
    <row r="207" spans="1:18" s="6" customFormat="1" ht="12.75">
      <c r="A207" s="59"/>
      <c r="B207" s="142"/>
      <c r="C207" s="143"/>
      <c r="D207" s="143"/>
      <c r="E207" s="50">
        <v>1</v>
      </c>
      <c r="F207" s="79"/>
      <c r="G207" s="56" t="str">
        <f aca="true" t="shared" si="57" ref="G207:G214">$B$206</f>
        <v>D.2.3.4</v>
      </c>
      <c r="H207" s="24" t="e">
        <f aca="true" t="shared" si="58" ref="H207:H215">VLOOKUP(F207,$R$9:$S$18,2,FALSE)</f>
        <v>#N/A</v>
      </c>
      <c r="I207" s="52"/>
      <c r="J207" s="52"/>
      <c r="K207" s="52"/>
      <c r="L207" s="52"/>
      <c r="M207" s="53"/>
      <c r="N207" s="27">
        <v>1</v>
      </c>
      <c r="O207" s="27">
        <f>SUM(I207:M207)</f>
        <v>0</v>
      </c>
      <c r="P207" s="8"/>
      <c r="Q207" s="8"/>
      <c r="R207" s="58"/>
    </row>
    <row r="208" spans="1:18" s="6" customFormat="1" ht="12.75" hidden="1">
      <c r="A208"/>
      <c r="B208" s="45"/>
      <c r="C208" s="46"/>
      <c r="D208" s="46"/>
      <c r="E208" s="50">
        <v>2</v>
      </c>
      <c r="F208" s="76"/>
      <c r="G208" s="56" t="str">
        <f t="shared" si="57"/>
        <v>D.2.3.4</v>
      </c>
      <c r="H208" s="24" t="e">
        <f t="shared" si="58"/>
        <v>#N/A</v>
      </c>
      <c r="I208" s="52"/>
      <c r="J208" s="52"/>
      <c r="K208" s="52"/>
      <c r="L208" s="52"/>
      <c r="M208" s="53"/>
      <c r="N208" s="27">
        <v>1</v>
      </c>
      <c r="O208" s="27">
        <f aca="true" t="shared" si="59" ref="O208:O215">SUM(I208:M208)</f>
        <v>0</v>
      </c>
      <c r="P208" s="8"/>
      <c r="Q208" s="8"/>
      <c r="R208" s="58"/>
    </row>
    <row r="209" spans="1:18" s="6" customFormat="1" ht="12.75" hidden="1">
      <c r="A209"/>
      <c r="B209" s="45"/>
      <c r="C209" s="46"/>
      <c r="D209" s="46"/>
      <c r="E209" s="50">
        <v>3</v>
      </c>
      <c r="F209" s="76"/>
      <c r="G209" s="56" t="str">
        <f t="shared" si="57"/>
        <v>D.2.3.4</v>
      </c>
      <c r="H209" s="24" t="e">
        <f t="shared" si="58"/>
        <v>#N/A</v>
      </c>
      <c r="I209" s="52"/>
      <c r="J209" s="52"/>
      <c r="K209" s="52"/>
      <c r="L209" s="52"/>
      <c r="M209" s="53"/>
      <c r="N209" s="27">
        <v>1</v>
      </c>
      <c r="O209" s="27">
        <f t="shared" si="59"/>
        <v>0</v>
      </c>
      <c r="P209" s="8"/>
      <c r="Q209" s="8"/>
      <c r="R209" s="58"/>
    </row>
    <row r="210" spans="1:18" s="6" customFormat="1" ht="12.75" hidden="1">
      <c r="A210"/>
      <c r="B210" s="45"/>
      <c r="C210" s="46"/>
      <c r="D210" s="46"/>
      <c r="E210" s="50">
        <v>4</v>
      </c>
      <c r="F210" s="76"/>
      <c r="G210" s="56" t="str">
        <f t="shared" si="57"/>
        <v>D.2.3.4</v>
      </c>
      <c r="H210" s="24" t="e">
        <f t="shared" si="58"/>
        <v>#N/A</v>
      </c>
      <c r="I210" s="52"/>
      <c r="J210" s="52"/>
      <c r="K210" s="52"/>
      <c r="L210" s="52"/>
      <c r="M210" s="53"/>
      <c r="N210" s="27">
        <v>1</v>
      </c>
      <c r="O210" s="27">
        <f t="shared" si="59"/>
        <v>0</v>
      </c>
      <c r="P210" s="8"/>
      <c r="Q210" s="8"/>
      <c r="R210" s="58"/>
    </row>
    <row r="211" spans="1:19" s="6" customFormat="1" ht="12.75" hidden="1">
      <c r="A211"/>
      <c r="B211" s="45"/>
      <c r="C211" s="46"/>
      <c r="D211" s="46"/>
      <c r="E211" s="50">
        <v>5</v>
      </c>
      <c r="F211" s="76"/>
      <c r="G211" s="56" t="str">
        <f t="shared" si="57"/>
        <v>D.2.3.4</v>
      </c>
      <c r="H211" s="24" t="e">
        <f t="shared" si="58"/>
        <v>#N/A</v>
      </c>
      <c r="I211" s="52"/>
      <c r="J211" s="52"/>
      <c r="K211" s="52"/>
      <c r="L211" s="52"/>
      <c r="M211" s="53"/>
      <c r="N211" s="27">
        <v>1</v>
      </c>
      <c r="O211" s="27">
        <f t="shared" si="59"/>
        <v>0</v>
      </c>
      <c r="P211" s="8"/>
      <c r="Q211" s="8"/>
      <c r="R211" s="64"/>
      <c r="S211" s="65"/>
    </row>
    <row r="212" spans="1:18" s="6" customFormat="1" ht="12.75" hidden="1">
      <c r="A212"/>
      <c r="B212" s="45"/>
      <c r="C212" s="46"/>
      <c r="D212" s="46"/>
      <c r="E212" s="50">
        <v>6</v>
      </c>
      <c r="F212" s="76"/>
      <c r="G212" s="56" t="str">
        <f t="shared" si="57"/>
        <v>D.2.3.4</v>
      </c>
      <c r="H212" s="24" t="e">
        <f t="shared" si="58"/>
        <v>#N/A</v>
      </c>
      <c r="I212" s="52"/>
      <c r="J212" s="52"/>
      <c r="K212" s="52"/>
      <c r="L212" s="52"/>
      <c r="M212" s="53"/>
      <c r="N212" s="27">
        <v>1</v>
      </c>
      <c r="O212" s="27">
        <f t="shared" si="59"/>
        <v>0</v>
      </c>
      <c r="P212" s="8"/>
      <c r="Q212" s="8"/>
      <c r="R212" s="58"/>
    </row>
    <row r="213" spans="1:18" s="6" customFormat="1" ht="12.75" hidden="1">
      <c r="A213"/>
      <c r="B213" s="45"/>
      <c r="C213" s="46"/>
      <c r="D213" s="46"/>
      <c r="E213" s="50">
        <v>7</v>
      </c>
      <c r="F213" s="76"/>
      <c r="G213" s="56" t="str">
        <f t="shared" si="57"/>
        <v>D.2.3.4</v>
      </c>
      <c r="H213" s="24" t="e">
        <f t="shared" si="58"/>
        <v>#N/A</v>
      </c>
      <c r="I213" s="52"/>
      <c r="J213" s="52"/>
      <c r="K213" s="52"/>
      <c r="L213" s="52"/>
      <c r="M213" s="53"/>
      <c r="N213" s="27">
        <v>1</v>
      </c>
      <c r="O213" s="27">
        <f t="shared" si="59"/>
        <v>0</v>
      </c>
      <c r="P213" s="8"/>
      <c r="Q213" s="8"/>
      <c r="R213" s="58"/>
    </row>
    <row r="214" spans="1:18" s="6" customFormat="1" ht="12.75" hidden="1">
      <c r="A214"/>
      <c r="B214" s="45"/>
      <c r="C214" s="46"/>
      <c r="D214" s="46"/>
      <c r="E214" s="50">
        <v>8</v>
      </c>
      <c r="F214" s="76"/>
      <c r="G214" s="56" t="str">
        <f t="shared" si="57"/>
        <v>D.2.3.4</v>
      </c>
      <c r="H214" s="24" t="e">
        <f t="shared" si="58"/>
        <v>#N/A</v>
      </c>
      <c r="I214" s="52"/>
      <c r="J214" s="52"/>
      <c r="K214" s="52"/>
      <c r="L214" s="52"/>
      <c r="M214" s="53"/>
      <c r="N214" s="27">
        <v>1</v>
      </c>
      <c r="O214" s="27">
        <f t="shared" si="59"/>
        <v>0</v>
      </c>
      <c r="P214" s="8"/>
      <c r="Q214" s="8"/>
      <c r="R214" s="58"/>
    </row>
    <row r="215" spans="1:18" s="6" customFormat="1" ht="12.75" hidden="1">
      <c r="A215"/>
      <c r="B215" s="45"/>
      <c r="C215" s="46"/>
      <c r="D215" s="46"/>
      <c r="E215" s="50">
        <v>9</v>
      </c>
      <c r="F215" s="76"/>
      <c r="G215" s="56" t="str">
        <f>$B$206</f>
        <v>D.2.3.4</v>
      </c>
      <c r="H215" s="24" t="e">
        <f t="shared" si="58"/>
        <v>#N/A</v>
      </c>
      <c r="I215" s="52"/>
      <c r="J215" s="52"/>
      <c r="K215" s="52"/>
      <c r="L215" s="52"/>
      <c r="M215" s="53"/>
      <c r="N215" s="27">
        <v>1</v>
      </c>
      <c r="O215" s="27">
        <f t="shared" si="59"/>
        <v>0</v>
      </c>
      <c r="P215" s="8"/>
      <c r="Q215" s="8"/>
      <c r="R215" s="58"/>
    </row>
    <row r="216" spans="1:18" s="6" customFormat="1" ht="24.75" thickBot="1">
      <c r="A216" s="59"/>
      <c r="B216" s="142" t="s">
        <v>173</v>
      </c>
      <c r="C216" s="143" t="s">
        <v>88</v>
      </c>
      <c r="D216" s="143" t="s">
        <v>89</v>
      </c>
      <c r="E216" s="70" t="s">
        <v>145</v>
      </c>
      <c r="F216" s="30"/>
      <c r="G216" s="56" t="str">
        <f>$B$216</f>
        <v>D.2.3.5</v>
      </c>
      <c r="H216" s="56"/>
      <c r="I216" s="47">
        <f>SUM(I217:I225)</f>
        <v>0</v>
      </c>
      <c r="J216" s="47">
        <f>SUM(J217:J225)</f>
        <v>0</v>
      </c>
      <c r="K216" s="47">
        <f>SUM(K217:K225)</f>
        <v>0</v>
      </c>
      <c r="L216" s="47">
        <f>SUM(L217:L225)</f>
        <v>0</v>
      </c>
      <c r="M216" s="48">
        <f>SUM(M217:M225)</f>
        <v>0</v>
      </c>
      <c r="N216" s="49"/>
      <c r="O216" s="49"/>
      <c r="P216" s="8"/>
      <c r="Q216" s="8"/>
      <c r="R216" s="58"/>
    </row>
    <row r="217" spans="1:18" s="6" customFormat="1" ht="12.75">
      <c r="A217" s="59"/>
      <c r="B217" s="142"/>
      <c r="C217" s="143"/>
      <c r="D217" s="143"/>
      <c r="E217" s="50">
        <v>1</v>
      </c>
      <c r="F217" s="79"/>
      <c r="G217" s="56" t="str">
        <f aca="true" t="shared" si="60" ref="G217:G224">$B$216</f>
        <v>D.2.3.5</v>
      </c>
      <c r="H217" s="24" t="e">
        <f aca="true" t="shared" si="61" ref="H217:H225">VLOOKUP(F217,$R$9:$S$18,2,FALSE)</f>
        <v>#N/A</v>
      </c>
      <c r="I217" s="52"/>
      <c r="J217" s="52"/>
      <c r="K217" s="52"/>
      <c r="L217" s="52"/>
      <c r="M217" s="53"/>
      <c r="N217" s="27">
        <v>1</v>
      </c>
      <c r="O217" s="27">
        <f>SUM(I217:M217)</f>
        <v>0</v>
      </c>
      <c r="P217" s="8"/>
      <c r="Q217" s="8"/>
      <c r="R217" s="58"/>
    </row>
    <row r="218" spans="1:18" s="6" customFormat="1" ht="12.75" hidden="1">
      <c r="A218"/>
      <c r="B218" s="45"/>
      <c r="C218" s="46"/>
      <c r="D218" s="46"/>
      <c r="E218" s="50">
        <v>2</v>
      </c>
      <c r="F218" s="76"/>
      <c r="G218" s="56" t="str">
        <f t="shared" si="60"/>
        <v>D.2.3.5</v>
      </c>
      <c r="H218" s="24" t="e">
        <f t="shared" si="61"/>
        <v>#N/A</v>
      </c>
      <c r="I218" s="52"/>
      <c r="J218" s="52"/>
      <c r="K218" s="52"/>
      <c r="L218" s="52"/>
      <c r="M218" s="53"/>
      <c r="N218" s="27">
        <v>1</v>
      </c>
      <c r="O218" s="27">
        <f aca="true" t="shared" si="62" ref="O218:O225">SUM(I218:M218)</f>
        <v>0</v>
      </c>
      <c r="P218" s="8"/>
      <c r="Q218" s="8"/>
      <c r="R218" s="58"/>
    </row>
    <row r="219" spans="1:18" s="6" customFormat="1" ht="12.75" hidden="1">
      <c r="A219"/>
      <c r="B219" s="45"/>
      <c r="C219" s="46"/>
      <c r="D219" s="46"/>
      <c r="E219" s="50">
        <v>3</v>
      </c>
      <c r="F219" s="76"/>
      <c r="G219" s="56" t="str">
        <f t="shared" si="60"/>
        <v>D.2.3.5</v>
      </c>
      <c r="H219" s="24" t="e">
        <f t="shared" si="61"/>
        <v>#N/A</v>
      </c>
      <c r="I219" s="52"/>
      <c r="J219" s="52"/>
      <c r="K219" s="52"/>
      <c r="L219" s="52"/>
      <c r="M219" s="53"/>
      <c r="N219" s="27">
        <v>1</v>
      </c>
      <c r="O219" s="27">
        <f t="shared" si="62"/>
        <v>0</v>
      </c>
      <c r="P219" s="8"/>
      <c r="Q219" s="8"/>
      <c r="R219" s="58"/>
    </row>
    <row r="220" spans="1:18" s="6" customFormat="1" ht="12.75" hidden="1">
      <c r="A220"/>
      <c r="B220" s="45"/>
      <c r="C220" s="46"/>
      <c r="D220" s="46"/>
      <c r="E220" s="50">
        <v>4</v>
      </c>
      <c r="F220" s="76"/>
      <c r="G220" s="56" t="str">
        <f t="shared" si="60"/>
        <v>D.2.3.5</v>
      </c>
      <c r="H220" s="24" t="e">
        <f t="shared" si="61"/>
        <v>#N/A</v>
      </c>
      <c r="I220" s="52"/>
      <c r="J220" s="52"/>
      <c r="K220" s="52"/>
      <c r="L220" s="52"/>
      <c r="M220" s="53"/>
      <c r="N220" s="27">
        <v>1</v>
      </c>
      <c r="O220" s="27">
        <f t="shared" si="62"/>
        <v>0</v>
      </c>
      <c r="P220" s="8"/>
      <c r="Q220" s="8"/>
      <c r="R220" s="58"/>
    </row>
    <row r="221" spans="1:19" s="6" customFormat="1" ht="12.75" hidden="1">
      <c r="A221"/>
      <c r="B221" s="45"/>
      <c r="C221" s="46"/>
      <c r="D221" s="46"/>
      <c r="E221" s="50">
        <v>5</v>
      </c>
      <c r="F221" s="76"/>
      <c r="G221" s="56" t="str">
        <f t="shared" si="60"/>
        <v>D.2.3.5</v>
      </c>
      <c r="H221" s="24" t="e">
        <f t="shared" si="61"/>
        <v>#N/A</v>
      </c>
      <c r="I221" s="52"/>
      <c r="J221" s="52"/>
      <c r="K221" s="52"/>
      <c r="L221" s="52"/>
      <c r="M221" s="53"/>
      <c r="N221" s="27">
        <v>1</v>
      </c>
      <c r="O221" s="27">
        <f t="shared" si="62"/>
        <v>0</v>
      </c>
      <c r="P221" s="8"/>
      <c r="Q221" s="8"/>
      <c r="R221" s="64"/>
      <c r="S221" s="65"/>
    </row>
    <row r="222" spans="1:18" s="6" customFormat="1" ht="12.75" hidden="1">
      <c r="A222"/>
      <c r="B222" s="45"/>
      <c r="C222" s="46"/>
      <c r="D222" s="46"/>
      <c r="E222" s="50">
        <v>6</v>
      </c>
      <c r="F222" s="76"/>
      <c r="G222" s="56" t="str">
        <f t="shared" si="60"/>
        <v>D.2.3.5</v>
      </c>
      <c r="H222" s="24" t="e">
        <f t="shared" si="61"/>
        <v>#N/A</v>
      </c>
      <c r="I222" s="52"/>
      <c r="J222" s="52"/>
      <c r="K222" s="52"/>
      <c r="L222" s="52"/>
      <c r="M222" s="53"/>
      <c r="N222" s="27">
        <v>1</v>
      </c>
      <c r="O222" s="27">
        <f t="shared" si="62"/>
        <v>0</v>
      </c>
      <c r="P222" s="8"/>
      <c r="Q222" s="8"/>
      <c r="R222" s="58"/>
    </row>
    <row r="223" spans="1:18" s="6" customFormat="1" ht="12.75" hidden="1">
      <c r="A223"/>
      <c r="B223" s="45"/>
      <c r="C223" s="46"/>
      <c r="D223" s="46"/>
      <c r="E223" s="50">
        <v>7</v>
      </c>
      <c r="F223" s="76"/>
      <c r="G223" s="56" t="str">
        <f t="shared" si="60"/>
        <v>D.2.3.5</v>
      </c>
      <c r="H223" s="24" t="e">
        <f t="shared" si="61"/>
        <v>#N/A</v>
      </c>
      <c r="I223" s="52"/>
      <c r="J223" s="52"/>
      <c r="K223" s="52"/>
      <c r="L223" s="52"/>
      <c r="M223" s="53"/>
      <c r="N223" s="27">
        <v>1</v>
      </c>
      <c r="O223" s="27">
        <f t="shared" si="62"/>
        <v>0</v>
      </c>
      <c r="P223" s="8"/>
      <c r="Q223" s="8"/>
      <c r="R223" s="58"/>
    </row>
    <row r="224" spans="1:18" s="6" customFormat="1" ht="12.75" hidden="1">
      <c r="A224"/>
      <c r="B224" s="45"/>
      <c r="C224" s="46"/>
      <c r="D224" s="46"/>
      <c r="E224" s="50">
        <v>8</v>
      </c>
      <c r="F224" s="76"/>
      <c r="G224" s="56" t="str">
        <f t="shared" si="60"/>
        <v>D.2.3.5</v>
      </c>
      <c r="H224" s="24" t="e">
        <f t="shared" si="61"/>
        <v>#N/A</v>
      </c>
      <c r="I224" s="52"/>
      <c r="J224" s="52"/>
      <c r="K224" s="52"/>
      <c r="L224" s="52"/>
      <c r="M224" s="53"/>
      <c r="N224" s="27">
        <v>1</v>
      </c>
      <c r="O224" s="27">
        <f t="shared" si="62"/>
        <v>0</v>
      </c>
      <c r="P224" s="8"/>
      <c r="Q224" s="8"/>
      <c r="R224" s="58"/>
    </row>
    <row r="225" spans="1:18" s="6" customFormat="1" ht="12.75" hidden="1">
      <c r="A225"/>
      <c r="B225" s="45"/>
      <c r="C225" s="46"/>
      <c r="D225" s="46"/>
      <c r="E225" s="50">
        <v>9</v>
      </c>
      <c r="F225" s="76"/>
      <c r="G225" s="56" t="str">
        <f>$B$216</f>
        <v>D.2.3.5</v>
      </c>
      <c r="H225" s="24" t="e">
        <f t="shared" si="61"/>
        <v>#N/A</v>
      </c>
      <c r="I225" s="52"/>
      <c r="J225" s="52"/>
      <c r="K225" s="52"/>
      <c r="L225" s="52"/>
      <c r="M225" s="53"/>
      <c r="N225" s="27">
        <v>1</v>
      </c>
      <c r="O225" s="27">
        <f t="shared" si="62"/>
        <v>0</v>
      </c>
      <c r="P225" s="8"/>
      <c r="Q225" s="8"/>
      <c r="R225" s="58"/>
    </row>
    <row r="226" spans="1:18" s="6" customFormat="1" ht="24.75" thickBot="1">
      <c r="A226" s="59"/>
      <c r="B226" s="142" t="s">
        <v>174</v>
      </c>
      <c r="C226" s="143" t="s">
        <v>90</v>
      </c>
      <c r="D226" s="143" t="s">
        <v>91</v>
      </c>
      <c r="E226" s="70" t="s">
        <v>145</v>
      </c>
      <c r="F226" s="30"/>
      <c r="G226" s="56" t="str">
        <f>$B$226</f>
        <v>D.2.3.6</v>
      </c>
      <c r="H226" s="56"/>
      <c r="I226" s="47">
        <f>SUM(I227:I235)</f>
        <v>0</v>
      </c>
      <c r="J226" s="47">
        <f>SUM(J227:J235)</f>
        <v>0</v>
      </c>
      <c r="K226" s="47">
        <f>SUM(K227:K235)</f>
        <v>0</v>
      </c>
      <c r="L226" s="47">
        <f>SUM(L227:L235)</f>
        <v>0</v>
      </c>
      <c r="M226" s="48">
        <f>SUM(M227:M235)</f>
        <v>0</v>
      </c>
      <c r="N226" s="49"/>
      <c r="O226" s="49"/>
      <c r="P226" s="8"/>
      <c r="Q226" s="8"/>
      <c r="R226" s="58"/>
    </row>
    <row r="227" spans="1:18" s="6" customFormat="1" ht="12.75">
      <c r="A227" s="59"/>
      <c r="B227" s="142"/>
      <c r="C227" s="143"/>
      <c r="D227" s="143"/>
      <c r="E227" s="50">
        <v>1</v>
      </c>
      <c r="F227" s="79"/>
      <c r="G227" s="56" t="str">
        <f aca="true" t="shared" si="63" ref="G227:G235">$B$226</f>
        <v>D.2.3.6</v>
      </c>
      <c r="H227" s="24" t="e">
        <f aca="true" t="shared" si="64" ref="H227:H235">VLOOKUP(F227,$R$9:$S$18,2,FALSE)</f>
        <v>#N/A</v>
      </c>
      <c r="I227" s="52"/>
      <c r="J227" s="52"/>
      <c r="K227" s="52"/>
      <c r="L227" s="52"/>
      <c r="M227" s="53"/>
      <c r="N227" s="27">
        <v>1</v>
      </c>
      <c r="O227" s="27">
        <f>SUM(I227:M227)</f>
        <v>0</v>
      </c>
      <c r="P227" s="8"/>
      <c r="Q227" s="8"/>
      <c r="R227" s="58"/>
    </row>
    <row r="228" spans="1:18" s="6" customFormat="1" ht="12.75" hidden="1">
      <c r="A228"/>
      <c r="B228" s="45"/>
      <c r="C228" s="46"/>
      <c r="D228" s="46"/>
      <c r="E228" s="50">
        <v>2</v>
      </c>
      <c r="F228" s="76"/>
      <c r="G228" s="56" t="str">
        <f t="shared" si="63"/>
        <v>D.2.3.6</v>
      </c>
      <c r="H228" s="24" t="e">
        <f t="shared" si="64"/>
        <v>#N/A</v>
      </c>
      <c r="I228" s="52"/>
      <c r="J228" s="52"/>
      <c r="K228" s="52"/>
      <c r="L228" s="52"/>
      <c r="M228" s="53"/>
      <c r="N228" s="27">
        <v>1</v>
      </c>
      <c r="O228" s="27">
        <f aca="true" t="shared" si="65" ref="O228:O235">SUM(I228:M228)</f>
        <v>0</v>
      </c>
      <c r="P228" s="8"/>
      <c r="Q228" s="8"/>
      <c r="R228" s="58"/>
    </row>
    <row r="229" spans="1:18" s="6" customFormat="1" ht="12.75" hidden="1">
      <c r="A229"/>
      <c r="B229" s="45"/>
      <c r="C229" s="46"/>
      <c r="D229" s="46"/>
      <c r="E229" s="50">
        <v>3</v>
      </c>
      <c r="F229" s="76"/>
      <c r="G229" s="56" t="str">
        <f t="shared" si="63"/>
        <v>D.2.3.6</v>
      </c>
      <c r="H229" s="24" t="e">
        <f t="shared" si="64"/>
        <v>#N/A</v>
      </c>
      <c r="I229" s="52"/>
      <c r="J229" s="52"/>
      <c r="K229" s="52"/>
      <c r="L229" s="52"/>
      <c r="M229" s="53"/>
      <c r="N229" s="27">
        <v>1</v>
      </c>
      <c r="O229" s="27">
        <f t="shared" si="65"/>
        <v>0</v>
      </c>
      <c r="P229" s="8"/>
      <c r="Q229" s="8"/>
      <c r="R229" s="58"/>
    </row>
    <row r="230" spans="1:18" s="6" customFormat="1" ht="12.75" hidden="1">
      <c r="A230"/>
      <c r="B230" s="45"/>
      <c r="C230" s="46"/>
      <c r="D230" s="46"/>
      <c r="E230" s="50">
        <v>4</v>
      </c>
      <c r="F230" s="76"/>
      <c r="G230" s="56" t="str">
        <f t="shared" si="63"/>
        <v>D.2.3.6</v>
      </c>
      <c r="H230" s="24" t="e">
        <f t="shared" si="64"/>
        <v>#N/A</v>
      </c>
      <c r="I230" s="52"/>
      <c r="J230" s="52"/>
      <c r="K230" s="52"/>
      <c r="L230" s="52"/>
      <c r="M230" s="53"/>
      <c r="N230" s="27">
        <v>1</v>
      </c>
      <c r="O230" s="27">
        <f t="shared" si="65"/>
        <v>0</v>
      </c>
      <c r="P230" s="8"/>
      <c r="Q230" s="8"/>
      <c r="R230" s="58"/>
    </row>
    <row r="231" spans="1:19" s="6" customFormat="1" ht="12.75" hidden="1">
      <c r="A231"/>
      <c r="B231" s="45"/>
      <c r="C231" s="46"/>
      <c r="D231" s="46"/>
      <c r="E231" s="50">
        <v>5</v>
      </c>
      <c r="F231" s="76"/>
      <c r="G231" s="56" t="str">
        <f t="shared" si="63"/>
        <v>D.2.3.6</v>
      </c>
      <c r="H231" s="24" t="e">
        <f t="shared" si="64"/>
        <v>#N/A</v>
      </c>
      <c r="I231" s="52"/>
      <c r="J231" s="52"/>
      <c r="K231" s="52"/>
      <c r="L231" s="52"/>
      <c r="M231" s="53"/>
      <c r="N231" s="27">
        <v>1</v>
      </c>
      <c r="O231" s="27">
        <f t="shared" si="65"/>
        <v>0</v>
      </c>
      <c r="P231" s="8"/>
      <c r="Q231" s="8"/>
      <c r="R231" s="64"/>
      <c r="S231" s="65"/>
    </row>
    <row r="232" spans="1:18" s="6" customFormat="1" ht="12.75" hidden="1">
      <c r="A232"/>
      <c r="B232" s="45"/>
      <c r="C232" s="46"/>
      <c r="D232" s="46"/>
      <c r="E232" s="50">
        <v>6</v>
      </c>
      <c r="F232" s="76"/>
      <c r="G232" s="56" t="str">
        <f t="shared" si="63"/>
        <v>D.2.3.6</v>
      </c>
      <c r="H232" s="24" t="e">
        <f t="shared" si="64"/>
        <v>#N/A</v>
      </c>
      <c r="I232" s="52"/>
      <c r="J232" s="52"/>
      <c r="K232" s="52"/>
      <c r="L232" s="52"/>
      <c r="M232" s="53"/>
      <c r="N232" s="27">
        <v>1</v>
      </c>
      <c r="O232" s="27">
        <f t="shared" si="65"/>
        <v>0</v>
      </c>
      <c r="P232" s="8"/>
      <c r="Q232" s="8"/>
      <c r="R232" s="58"/>
    </row>
    <row r="233" spans="1:18" s="6" customFormat="1" ht="12.75" hidden="1">
      <c r="A233"/>
      <c r="B233" s="45"/>
      <c r="C233" s="46"/>
      <c r="D233" s="46"/>
      <c r="E233" s="50">
        <v>7</v>
      </c>
      <c r="F233" s="76"/>
      <c r="G233" s="56" t="str">
        <f t="shared" si="63"/>
        <v>D.2.3.6</v>
      </c>
      <c r="H233" s="24" t="e">
        <f t="shared" si="64"/>
        <v>#N/A</v>
      </c>
      <c r="I233" s="52"/>
      <c r="J233" s="52"/>
      <c r="K233" s="52"/>
      <c r="L233" s="52"/>
      <c r="M233" s="53"/>
      <c r="N233" s="27">
        <v>1</v>
      </c>
      <c r="O233" s="27">
        <f t="shared" si="65"/>
        <v>0</v>
      </c>
      <c r="P233" s="8"/>
      <c r="Q233" s="8"/>
      <c r="R233" s="58"/>
    </row>
    <row r="234" spans="1:18" s="6" customFormat="1" ht="12.75" hidden="1">
      <c r="A234"/>
      <c r="B234" s="45"/>
      <c r="C234" s="46"/>
      <c r="D234" s="46"/>
      <c r="E234" s="50">
        <v>8</v>
      </c>
      <c r="F234" s="76"/>
      <c r="G234" s="56" t="str">
        <f t="shared" si="63"/>
        <v>D.2.3.6</v>
      </c>
      <c r="H234" s="24" t="e">
        <f t="shared" si="64"/>
        <v>#N/A</v>
      </c>
      <c r="I234" s="52"/>
      <c r="J234" s="52"/>
      <c r="K234" s="52"/>
      <c r="L234" s="52"/>
      <c r="M234" s="53"/>
      <c r="N234" s="27">
        <v>1</v>
      </c>
      <c r="O234" s="27">
        <f t="shared" si="65"/>
        <v>0</v>
      </c>
      <c r="P234" s="8"/>
      <c r="Q234" s="8"/>
      <c r="R234" s="58"/>
    </row>
    <row r="235" spans="1:18" s="6" customFormat="1" ht="12.75" hidden="1">
      <c r="A235"/>
      <c r="B235" s="45"/>
      <c r="C235" s="46"/>
      <c r="D235" s="46"/>
      <c r="E235" s="50">
        <v>9</v>
      </c>
      <c r="F235" s="76"/>
      <c r="G235" s="56" t="str">
        <f t="shared" si="63"/>
        <v>D.2.3.6</v>
      </c>
      <c r="H235" s="24" t="e">
        <f t="shared" si="64"/>
        <v>#N/A</v>
      </c>
      <c r="I235" s="52"/>
      <c r="J235" s="52"/>
      <c r="K235" s="52"/>
      <c r="L235" s="52"/>
      <c r="M235" s="53"/>
      <c r="N235" s="27">
        <v>1</v>
      </c>
      <c r="O235" s="27">
        <f t="shared" si="65"/>
        <v>0</v>
      </c>
      <c r="P235" s="8"/>
      <c r="Q235" s="8"/>
      <c r="R235" s="58"/>
    </row>
    <row r="236" spans="1:18" s="6" customFormat="1" ht="24.75" thickBot="1">
      <c r="A236" s="59"/>
      <c r="B236" s="142" t="s">
        <v>175</v>
      </c>
      <c r="C236" s="143" t="s">
        <v>92</v>
      </c>
      <c r="D236" s="143" t="s">
        <v>93</v>
      </c>
      <c r="E236" s="70" t="s">
        <v>145</v>
      </c>
      <c r="F236" s="30"/>
      <c r="G236" s="56" t="str">
        <f>$B$236</f>
        <v>D.2.3.7</v>
      </c>
      <c r="H236" s="56"/>
      <c r="I236" s="47">
        <f>SUM(I237:I245)</f>
        <v>0</v>
      </c>
      <c r="J236" s="47">
        <f>SUM(J237:J245)</f>
        <v>0</v>
      </c>
      <c r="K236" s="47">
        <f>SUM(K237:K245)</f>
        <v>0</v>
      </c>
      <c r="L236" s="47">
        <f>SUM(L237:L245)</f>
        <v>0</v>
      </c>
      <c r="M236" s="48">
        <f>SUM(M237:M245)</f>
        <v>0</v>
      </c>
      <c r="N236" s="49"/>
      <c r="O236" s="49"/>
      <c r="P236" s="8"/>
      <c r="Q236" s="8"/>
      <c r="R236" s="58"/>
    </row>
    <row r="237" spans="1:18" s="6" customFormat="1" ht="12.75">
      <c r="A237" s="59"/>
      <c r="B237" s="142"/>
      <c r="C237" s="143"/>
      <c r="D237" s="143"/>
      <c r="E237" s="50">
        <v>1</v>
      </c>
      <c r="F237" s="79"/>
      <c r="G237" s="56" t="str">
        <f aca="true" t="shared" si="66" ref="G237:G245">$B$236</f>
        <v>D.2.3.7</v>
      </c>
      <c r="H237" s="24" t="e">
        <f aca="true" t="shared" si="67" ref="H237:H245">VLOOKUP(F237,$R$9:$S$18,2,FALSE)</f>
        <v>#N/A</v>
      </c>
      <c r="I237" s="52"/>
      <c r="J237" s="52"/>
      <c r="K237" s="52"/>
      <c r="L237" s="52"/>
      <c r="M237" s="53"/>
      <c r="N237" s="27">
        <v>1</v>
      </c>
      <c r="O237" s="27">
        <f>SUM(I237:M237)</f>
        <v>0</v>
      </c>
      <c r="P237" s="8"/>
      <c r="Q237" s="8"/>
      <c r="R237" s="58"/>
    </row>
    <row r="238" spans="1:18" s="6" customFormat="1" ht="12.75" hidden="1">
      <c r="A238"/>
      <c r="B238" s="45"/>
      <c r="C238" s="46"/>
      <c r="D238" s="46"/>
      <c r="E238" s="50">
        <v>2</v>
      </c>
      <c r="F238" s="76"/>
      <c r="G238" s="56" t="str">
        <f t="shared" si="66"/>
        <v>D.2.3.7</v>
      </c>
      <c r="H238" s="24" t="e">
        <f t="shared" si="67"/>
        <v>#N/A</v>
      </c>
      <c r="I238" s="52"/>
      <c r="J238" s="52"/>
      <c r="K238" s="52"/>
      <c r="L238" s="52"/>
      <c r="M238" s="53"/>
      <c r="N238" s="27">
        <v>1</v>
      </c>
      <c r="O238" s="27">
        <f aca="true" t="shared" si="68" ref="O238:O245">SUM(I238:M238)</f>
        <v>0</v>
      </c>
      <c r="P238" s="8"/>
      <c r="Q238" s="8"/>
      <c r="R238" s="58"/>
    </row>
    <row r="239" spans="1:18" s="6" customFormat="1" ht="12.75" hidden="1">
      <c r="A239"/>
      <c r="B239" s="45"/>
      <c r="C239" s="46"/>
      <c r="D239" s="46"/>
      <c r="E239" s="50">
        <v>3</v>
      </c>
      <c r="F239" s="76"/>
      <c r="G239" s="56" t="str">
        <f t="shared" si="66"/>
        <v>D.2.3.7</v>
      </c>
      <c r="H239" s="24" t="e">
        <f t="shared" si="67"/>
        <v>#N/A</v>
      </c>
      <c r="I239" s="52"/>
      <c r="J239" s="52"/>
      <c r="K239" s="52"/>
      <c r="L239" s="52"/>
      <c r="M239" s="53"/>
      <c r="N239" s="27">
        <v>1</v>
      </c>
      <c r="O239" s="27">
        <f t="shared" si="68"/>
        <v>0</v>
      </c>
      <c r="P239" s="8"/>
      <c r="Q239" s="8"/>
      <c r="R239" s="58"/>
    </row>
    <row r="240" spans="1:18" s="6" customFormat="1" ht="12.75" hidden="1">
      <c r="A240"/>
      <c r="B240" s="45"/>
      <c r="C240" s="46"/>
      <c r="D240" s="46"/>
      <c r="E240" s="50">
        <v>4</v>
      </c>
      <c r="F240" s="76"/>
      <c r="G240" s="56" t="str">
        <f t="shared" si="66"/>
        <v>D.2.3.7</v>
      </c>
      <c r="H240" s="24" t="e">
        <f t="shared" si="67"/>
        <v>#N/A</v>
      </c>
      <c r="I240" s="52"/>
      <c r="J240" s="52"/>
      <c r="K240" s="52"/>
      <c r="L240" s="52"/>
      <c r="M240" s="53"/>
      <c r="N240" s="27">
        <v>1</v>
      </c>
      <c r="O240" s="27">
        <f t="shared" si="68"/>
        <v>0</v>
      </c>
      <c r="P240" s="8"/>
      <c r="Q240" s="8"/>
      <c r="R240" s="58"/>
    </row>
    <row r="241" spans="1:19" s="6" customFormat="1" ht="12.75" hidden="1">
      <c r="A241"/>
      <c r="B241" s="45"/>
      <c r="C241" s="46"/>
      <c r="D241" s="46"/>
      <c r="E241" s="50">
        <v>5</v>
      </c>
      <c r="F241" s="76"/>
      <c r="G241" s="56" t="str">
        <f t="shared" si="66"/>
        <v>D.2.3.7</v>
      </c>
      <c r="H241" s="24" t="e">
        <f t="shared" si="67"/>
        <v>#N/A</v>
      </c>
      <c r="I241" s="52"/>
      <c r="J241" s="52"/>
      <c r="K241" s="52"/>
      <c r="L241" s="52"/>
      <c r="M241" s="53"/>
      <c r="N241" s="27">
        <v>1</v>
      </c>
      <c r="O241" s="27">
        <f t="shared" si="68"/>
        <v>0</v>
      </c>
      <c r="P241" s="8"/>
      <c r="Q241" s="8"/>
      <c r="R241" s="64"/>
      <c r="S241" s="65"/>
    </row>
    <row r="242" spans="1:18" s="6" customFormat="1" ht="12.75" hidden="1">
      <c r="A242"/>
      <c r="B242" s="45"/>
      <c r="C242" s="46"/>
      <c r="D242" s="46"/>
      <c r="E242" s="50">
        <v>6</v>
      </c>
      <c r="F242" s="76"/>
      <c r="G242" s="56" t="str">
        <f t="shared" si="66"/>
        <v>D.2.3.7</v>
      </c>
      <c r="H242" s="24" t="e">
        <f t="shared" si="67"/>
        <v>#N/A</v>
      </c>
      <c r="I242" s="52"/>
      <c r="J242" s="52"/>
      <c r="K242" s="52"/>
      <c r="L242" s="52"/>
      <c r="M242" s="53"/>
      <c r="N242" s="27">
        <v>1</v>
      </c>
      <c r="O242" s="27">
        <f t="shared" si="68"/>
        <v>0</v>
      </c>
      <c r="P242" s="8"/>
      <c r="Q242" s="8"/>
      <c r="R242" s="58"/>
    </row>
    <row r="243" spans="1:18" s="6" customFormat="1" ht="12.75" hidden="1">
      <c r="A243"/>
      <c r="B243" s="45"/>
      <c r="C243" s="46"/>
      <c r="D243" s="46"/>
      <c r="E243" s="50">
        <v>7</v>
      </c>
      <c r="F243" s="76"/>
      <c r="G243" s="56" t="str">
        <f t="shared" si="66"/>
        <v>D.2.3.7</v>
      </c>
      <c r="H243" s="24" t="e">
        <f t="shared" si="67"/>
        <v>#N/A</v>
      </c>
      <c r="I243" s="52"/>
      <c r="J243" s="52"/>
      <c r="K243" s="52"/>
      <c r="L243" s="52"/>
      <c r="M243" s="53"/>
      <c r="N243" s="27">
        <v>1</v>
      </c>
      <c r="O243" s="27">
        <f t="shared" si="68"/>
        <v>0</v>
      </c>
      <c r="P243" s="8"/>
      <c r="Q243" s="8"/>
      <c r="R243" s="58"/>
    </row>
    <row r="244" spans="1:18" s="6" customFormat="1" ht="12.75" hidden="1">
      <c r="A244"/>
      <c r="B244" s="45"/>
      <c r="C244" s="46"/>
      <c r="D244" s="46"/>
      <c r="E244" s="50">
        <v>8</v>
      </c>
      <c r="F244" s="76"/>
      <c r="G244" s="56" t="str">
        <f t="shared" si="66"/>
        <v>D.2.3.7</v>
      </c>
      <c r="H244" s="24" t="e">
        <f t="shared" si="67"/>
        <v>#N/A</v>
      </c>
      <c r="I244" s="52"/>
      <c r="J244" s="52"/>
      <c r="K244" s="52"/>
      <c r="L244" s="52"/>
      <c r="M244" s="53"/>
      <c r="N244" s="27">
        <v>1</v>
      </c>
      <c r="O244" s="27">
        <f t="shared" si="68"/>
        <v>0</v>
      </c>
      <c r="P244" s="8"/>
      <c r="Q244" s="8"/>
      <c r="R244" s="58"/>
    </row>
    <row r="245" spans="1:18" s="6" customFormat="1" ht="12.75" hidden="1">
      <c r="A245"/>
      <c r="B245" s="45"/>
      <c r="C245" s="46"/>
      <c r="D245" s="46"/>
      <c r="E245" s="50">
        <v>9</v>
      </c>
      <c r="F245" s="76"/>
      <c r="G245" s="56" t="str">
        <f t="shared" si="66"/>
        <v>D.2.3.7</v>
      </c>
      <c r="H245" s="24" t="e">
        <f t="shared" si="67"/>
        <v>#N/A</v>
      </c>
      <c r="I245" s="52"/>
      <c r="J245" s="52"/>
      <c r="K245" s="52"/>
      <c r="L245" s="52"/>
      <c r="M245" s="53"/>
      <c r="N245" s="27">
        <v>1</v>
      </c>
      <c r="O245" s="27">
        <f t="shared" si="68"/>
        <v>0</v>
      </c>
      <c r="P245" s="8"/>
      <c r="Q245" s="8"/>
      <c r="R245" s="58"/>
    </row>
    <row r="246" spans="1:18" s="6" customFormat="1" ht="51">
      <c r="A246" s="59"/>
      <c r="B246" s="109" t="s">
        <v>152</v>
      </c>
      <c r="C246" s="110" t="s">
        <v>94</v>
      </c>
      <c r="D246" s="110" t="s">
        <v>95</v>
      </c>
      <c r="E246" s="124"/>
      <c r="F246" s="111"/>
      <c r="G246" s="112"/>
      <c r="H246" s="112"/>
      <c r="I246" s="113">
        <f>I247+I257+I267+I277+I287</f>
        <v>0</v>
      </c>
      <c r="J246" s="113">
        <f>J247+J257+J267+J277+J287</f>
        <v>0</v>
      </c>
      <c r="K246" s="113">
        <f>K247+K257+K267+K277+K287</f>
        <v>0</v>
      </c>
      <c r="L246" s="113">
        <f>L247+L257+L267+L277+L287</f>
        <v>0</v>
      </c>
      <c r="M246" s="114">
        <f>M247+M257+M267+M277+M287</f>
        <v>0</v>
      </c>
      <c r="N246" s="115"/>
      <c r="O246" s="115"/>
      <c r="P246" s="8"/>
      <c r="Q246" s="8"/>
      <c r="R246" s="58"/>
    </row>
    <row r="247" spans="1:18" s="6" customFormat="1" ht="24.75" thickBot="1">
      <c r="A247" s="59"/>
      <c r="B247" s="142" t="s">
        <v>176</v>
      </c>
      <c r="C247" s="143" t="s">
        <v>96</v>
      </c>
      <c r="D247" s="143" t="s">
        <v>97</v>
      </c>
      <c r="E247" s="70" t="s">
        <v>145</v>
      </c>
      <c r="F247" s="30"/>
      <c r="G247" s="56" t="str">
        <f>$B$247</f>
        <v>D.2.4.1</v>
      </c>
      <c r="H247" s="56"/>
      <c r="I247" s="47">
        <f>SUM(I248:I256)</f>
        <v>0</v>
      </c>
      <c r="J247" s="47">
        <f>SUM(J248:J256)</f>
        <v>0</v>
      </c>
      <c r="K247" s="47">
        <f>SUM(K248:K256)</f>
        <v>0</v>
      </c>
      <c r="L247" s="47">
        <f>SUM(L248:L256)</f>
        <v>0</v>
      </c>
      <c r="M247" s="48">
        <f>SUM(M248:M256)</f>
        <v>0</v>
      </c>
      <c r="N247" s="49"/>
      <c r="O247" s="49"/>
      <c r="P247" s="8"/>
      <c r="Q247" s="8"/>
      <c r="R247" s="58"/>
    </row>
    <row r="248" spans="1:18" s="6" customFormat="1" ht="12.75">
      <c r="A248" s="59"/>
      <c r="B248" s="142"/>
      <c r="C248" s="143"/>
      <c r="D248" s="143"/>
      <c r="E248" s="50">
        <v>1</v>
      </c>
      <c r="F248" s="79"/>
      <c r="G248" s="56" t="str">
        <f aca="true" t="shared" si="69" ref="G248:G256">$B$247</f>
        <v>D.2.4.1</v>
      </c>
      <c r="H248" s="24" t="e">
        <f aca="true" t="shared" si="70" ref="H248:H256">VLOOKUP(F248,$R$9:$S$18,2,FALSE)</f>
        <v>#N/A</v>
      </c>
      <c r="I248" s="52"/>
      <c r="J248" s="52"/>
      <c r="K248" s="52"/>
      <c r="L248" s="52"/>
      <c r="M248" s="53"/>
      <c r="N248" s="27">
        <v>1</v>
      </c>
      <c r="O248" s="27">
        <f>SUM(I248:M248)</f>
        <v>0</v>
      </c>
      <c r="P248" s="8"/>
      <c r="Q248" s="8"/>
      <c r="R248" s="58"/>
    </row>
    <row r="249" spans="1:18" s="6" customFormat="1" ht="12.75" hidden="1">
      <c r="A249"/>
      <c r="B249" s="45"/>
      <c r="C249" s="46"/>
      <c r="D249" s="46"/>
      <c r="E249" s="50">
        <v>2</v>
      </c>
      <c r="F249" s="76"/>
      <c r="G249" s="56" t="str">
        <f t="shared" si="69"/>
        <v>D.2.4.1</v>
      </c>
      <c r="H249" s="24" t="e">
        <f t="shared" si="70"/>
        <v>#N/A</v>
      </c>
      <c r="I249" s="52"/>
      <c r="J249" s="52"/>
      <c r="K249" s="52"/>
      <c r="L249" s="52"/>
      <c r="M249" s="53"/>
      <c r="N249" s="27">
        <v>1</v>
      </c>
      <c r="O249" s="27">
        <f aca="true" t="shared" si="71" ref="O249:O256">SUM(I249:M249)</f>
        <v>0</v>
      </c>
      <c r="P249" s="8"/>
      <c r="Q249" s="8"/>
      <c r="R249" s="58"/>
    </row>
    <row r="250" spans="1:18" s="6" customFormat="1" ht="12.75" hidden="1">
      <c r="A250"/>
      <c r="B250" s="45"/>
      <c r="C250" s="46"/>
      <c r="D250" s="46"/>
      <c r="E250" s="50">
        <v>3</v>
      </c>
      <c r="F250" s="76"/>
      <c r="G250" s="56" t="str">
        <f t="shared" si="69"/>
        <v>D.2.4.1</v>
      </c>
      <c r="H250" s="24" t="e">
        <f t="shared" si="70"/>
        <v>#N/A</v>
      </c>
      <c r="I250" s="52"/>
      <c r="J250" s="52"/>
      <c r="K250" s="52"/>
      <c r="L250" s="52"/>
      <c r="M250" s="53"/>
      <c r="N250" s="27">
        <v>1</v>
      </c>
      <c r="O250" s="27">
        <f t="shared" si="71"/>
        <v>0</v>
      </c>
      <c r="P250" s="8"/>
      <c r="Q250" s="8"/>
      <c r="R250" s="58"/>
    </row>
    <row r="251" spans="1:18" s="6" customFormat="1" ht="12.75" hidden="1">
      <c r="A251"/>
      <c r="B251" s="45"/>
      <c r="C251" s="46"/>
      <c r="D251" s="46"/>
      <c r="E251" s="50">
        <v>4</v>
      </c>
      <c r="F251" s="76"/>
      <c r="G251" s="56" t="str">
        <f t="shared" si="69"/>
        <v>D.2.4.1</v>
      </c>
      <c r="H251" s="24" t="e">
        <f t="shared" si="70"/>
        <v>#N/A</v>
      </c>
      <c r="I251" s="52"/>
      <c r="J251" s="52"/>
      <c r="K251" s="52"/>
      <c r="L251" s="52"/>
      <c r="M251" s="53"/>
      <c r="N251" s="27">
        <v>1</v>
      </c>
      <c r="O251" s="27">
        <f t="shared" si="71"/>
        <v>0</v>
      </c>
      <c r="P251" s="8"/>
      <c r="Q251" s="8"/>
      <c r="R251" s="58"/>
    </row>
    <row r="252" spans="1:19" s="6" customFormat="1" ht="12.75" hidden="1">
      <c r="A252"/>
      <c r="B252" s="45"/>
      <c r="C252" s="46"/>
      <c r="D252" s="46"/>
      <c r="E252" s="50">
        <v>5</v>
      </c>
      <c r="F252" s="76"/>
      <c r="G252" s="56" t="str">
        <f t="shared" si="69"/>
        <v>D.2.4.1</v>
      </c>
      <c r="H252" s="24" t="e">
        <f t="shared" si="70"/>
        <v>#N/A</v>
      </c>
      <c r="I252" s="52"/>
      <c r="J252" s="52"/>
      <c r="K252" s="52"/>
      <c r="L252" s="52"/>
      <c r="M252" s="53"/>
      <c r="N252" s="27">
        <v>1</v>
      </c>
      <c r="O252" s="27">
        <f t="shared" si="71"/>
        <v>0</v>
      </c>
      <c r="P252" s="8"/>
      <c r="Q252" s="8"/>
      <c r="R252" s="64"/>
      <c r="S252" s="65"/>
    </row>
    <row r="253" spans="1:18" s="6" customFormat="1" ht="12.75" hidden="1">
      <c r="A253"/>
      <c r="B253" s="45"/>
      <c r="C253" s="46"/>
      <c r="D253" s="46"/>
      <c r="E253" s="50">
        <v>6</v>
      </c>
      <c r="F253" s="76"/>
      <c r="G253" s="56" t="str">
        <f t="shared" si="69"/>
        <v>D.2.4.1</v>
      </c>
      <c r="H253" s="24" t="e">
        <f t="shared" si="70"/>
        <v>#N/A</v>
      </c>
      <c r="I253" s="52"/>
      <c r="J253" s="52"/>
      <c r="K253" s="52"/>
      <c r="L253" s="52"/>
      <c r="M253" s="53"/>
      <c r="N253" s="27">
        <v>1</v>
      </c>
      <c r="O253" s="27">
        <f t="shared" si="71"/>
        <v>0</v>
      </c>
      <c r="P253" s="8"/>
      <c r="Q253" s="8"/>
      <c r="R253" s="58"/>
    </row>
    <row r="254" spans="1:18" s="6" customFormat="1" ht="12.75" hidden="1">
      <c r="A254"/>
      <c r="B254" s="45"/>
      <c r="C254" s="46"/>
      <c r="D254" s="46"/>
      <c r="E254" s="50">
        <v>7</v>
      </c>
      <c r="F254" s="76"/>
      <c r="G254" s="56" t="str">
        <f t="shared" si="69"/>
        <v>D.2.4.1</v>
      </c>
      <c r="H254" s="24" t="e">
        <f t="shared" si="70"/>
        <v>#N/A</v>
      </c>
      <c r="I254" s="52"/>
      <c r="J254" s="52"/>
      <c r="K254" s="52"/>
      <c r="L254" s="52"/>
      <c r="M254" s="53"/>
      <c r="N254" s="27">
        <v>1</v>
      </c>
      <c r="O254" s="27">
        <f t="shared" si="71"/>
        <v>0</v>
      </c>
      <c r="P254" s="8"/>
      <c r="Q254" s="8"/>
      <c r="R254" s="58"/>
    </row>
    <row r="255" spans="1:18" s="6" customFormat="1" ht="12.75" hidden="1">
      <c r="A255"/>
      <c r="B255" s="45"/>
      <c r="C255" s="46"/>
      <c r="D255" s="46"/>
      <c r="E255" s="50">
        <v>8</v>
      </c>
      <c r="F255" s="76"/>
      <c r="G255" s="56" t="str">
        <f t="shared" si="69"/>
        <v>D.2.4.1</v>
      </c>
      <c r="H255" s="24" t="e">
        <f t="shared" si="70"/>
        <v>#N/A</v>
      </c>
      <c r="I255" s="52"/>
      <c r="J255" s="52"/>
      <c r="K255" s="52"/>
      <c r="L255" s="52"/>
      <c r="M255" s="53"/>
      <c r="N255" s="27">
        <v>1</v>
      </c>
      <c r="O255" s="27">
        <f t="shared" si="71"/>
        <v>0</v>
      </c>
      <c r="P255" s="8"/>
      <c r="Q255" s="8"/>
      <c r="R255" s="58"/>
    </row>
    <row r="256" spans="1:18" s="6" customFormat="1" ht="12.75" hidden="1">
      <c r="A256"/>
      <c r="B256" s="45"/>
      <c r="C256" s="46"/>
      <c r="D256" s="46"/>
      <c r="E256" s="50">
        <v>9</v>
      </c>
      <c r="F256" s="76"/>
      <c r="G256" s="56" t="str">
        <f t="shared" si="69"/>
        <v>D.2.4.1</v>
      </c>
      <c r="H256" s="24" t="e">
        <f t="shared" si="70"/>
        <v>#N/A</v>
      </c>
      <c r="I256" s="52"/>
      <c r="J256" s="52"/>
      <c r="K256" s="52"/>
      <c r="L256" s="52"/>
      <c r="M256" s="53"/>
      <c r="N256" s="27">
        <v>1</v>
      </c>
      <c r="O256" s="27">
        <f t="shared" si="71"/>
        <v>0</v>
      </c>
      <c r="P256" s="8"/>
      <c r="Q256" s="8"/>
      <c r="R256" s="58"/>
    </row>
    <row r="257" spans="1:18" s="6" customFormat="1" ht="24.75" thickBot="1">
      <c r="A257" s="59"/>
      <c r="B257" s="142" t="s">
        <v>177</v>
      </c>
      <c r="C257" s="143" t="s">
        <v>98</v>
      </c>
      <c r="D257" s="143" t="s">
        <v>99</v>
      </c>
      <c r="E257" s="70" t="s">
        <v>145</v>
      </c>
      <c r="F257" s="30"/>
      <c r="G257" s="56" t="str">
        <f>$B$257</f>
        <v>D.2.4.2</v>
      </c>
      <c r="H257" s="56"/>
      <c r="I257" s="47">
        <f>SUM(I258:I266)</f>
        <v>0</v>
      </c>
      <c r="J257" s="47">
        <f>SUM(J258:J266)</f>
        <v>0</v>
      </c>
      <c r="K257" s="47">
        <f>SUM(K258:K266)</f>
        <v>0</v>
      </c>
      <c r="L257" s="47">
        <f>SUM(L258:L266)</f>
        <v>0</v>
      </c>
      <c r="M257" s="48">
        <f>SUM(M258:M266)</f>
        <v>0</v>
      </c>
      <c r="N257" s="49"/>
      <c r="O257" s="49"/>
      <c r="P257" s="8"/>
      <c r="Q257" s="8"/>
      <c r="R257" s="58"/>
    </row>
    <row r="258" spans="1:18" s="6" customFormat="1" ht="12.75">
      <c r="A258" s="59"/>
      <c r="B258" s="142"/>
      <c r="C258" s="143"/>
      <c r="D258" s="143"/>
      <c r="E258" s="50">
        <v>1</v>
      </c>
      <c r="F258" s="79"/>
      <c r="G258" s="56" t="str">
        <f aca="true" t="shared" si="72" ref="G258:G266">$B$257</f>
        <v>D.2.4.2</v>
      </c>
      <c r="H258" s="24" t="e">
        <f aca="true" t="shared" si="73" ref="H258:H266">VLOOKUP(F258,$R$9:$S$18,2,FALSE)</f>
        <v>#N/A</v>
      </c>
      <c r="I258" s="52"/>
      <c r="J258" s="52"/>
      <c r="K258" s="52"/>
      <c r="L258" s="52"/>
      <c r="M258" s="53"/>
      <c r="N258" s="27">
        <v>1</v>
      </c>
      <c r="O258" s="27">
        <f>SUM(I258:M258)</f>
        <v>0</v>
      </c>
      <c r="P258" s="8"/>
      <c r="Q258" s="8"/>
      <c r="R258" s="58"/>
    </row>
    <row r="259" spans="1:18" s="6" customFormat="1" ht="12.75" hidden="1">
      <c r="A259"/>
      <c r="B259" s="45"/>
      <c r="C259" s="46"/>
      <c r="D259" s="46"/>
      <c r="E259" s="50">
        <v>2</v>
      </c>
      <c r="F259" s="76"/>
      <c r="G259" s="56" t="str">
        <f t="shared" si="72"/>
        <v>D.2.4.2</v>
      </c>
      <c r="H259" s="24" t="e">
        <f t="shared" si="73"/>
        <v>#N/A</v>
      </c>
      <c r="I259" s="52"/>
      <c r="J259" s="52"/>
      <c r="K259" s="52"/>
      <c r="L259" s="52"/>
      <c r="M259" s="53"/>
      <c r="N259" s="27">
        <v>1</v>
      </c>
      <c r="O259" s="27">
        <f aca="true" t="shared" si="74" ref="O259:O266">SUM(I259:M259)</f>
        <v>0</v>
      </c>
      <c r="P259" s="8"/>
      <c r="Q259" s="8"/>
      <c r="R259" s="58"/>
    </row>
    <row r="260" spans="1:18" s="6" customFormat="1" ht="12.75" hidden="1">
      <c r="A260"/>
      <c r="B260" s="45"/>
      <c r="C260" s="46"/>
      <c r="D260" s="46"/>
      <c r="E260" s="50">
        <v>3</v>
      </c>
      <c r="F260" s="76"/>
      <c r="G260" s="56" t="str">
        <f t="shared" si="72"/>
        <v>D.2.4.2</v>
      </c>
      <c r="H260" s="24" t="e">
        <f t="shared" si="73"/>
        <v>#N/A</v>
      </c>
      <c r="I260" s="52"/>
      <c r="J260" s="52"/>
      <c r="K260" s="52"/>
      <c r="L260" s="52"/>
      <c r="M260" s="53"/>
      <c r="N260" s="27">
        <v>1</v>
      </c>
      <c r="O260" s="27">
        <f t="shared" si="74"/>
        <v>0</v>
      </c>
      <c r="P260" s="8"/>
      <c r="Q260" s="8"/>
      <c r="R260" s="58"/>
    </row>
    <row r="261" spans="1:18" s="6" customFormat="1" ht="12.75" hidden="1">
      <c r="A261"/>
      <c r="B261" s="45"/>
      <c r="C261" s="46"/>
      <c r="D261" s="46"/>
      <c r="E261" s="50">
        <v>4</v>
      </c>
      <c r="F261" s="76"/>
      <c r="G261" s="56" t="str">
        <f t="shared" si="72"/>
        <v>D.2.4.2</v>
      </c>
      <c r="H261" s="24" t="e">
        <f t="shared" si="73"/>
        <v>#N/A</v>
      </c>
      <c r="I261" s="52"/>
      <c r="J261" s="52"/>
      <c r="K261" s="52"/>
      <c r="L261" s="52"/>
      <c r="M261" s="53"/>
      <c r="N261" s="27">
        <v>1</v>
      </c>
      <c r="O261" s="27">
        <f t="shared" si="74"/>
        <v>0</v>
      </c>
      <c r="P261" s="8"/>
      <c r="Q261" s="8"/>
      <c r="R261" s="58"/>
    </row>
    <row r="262" spans="1:19" s="6" customFormat="1" ht="12.75" hidden="1">
      <c r="A262"/>
      <c r="B262" s="45"/>
      <c r="C262" s="46"/>
      <c r="D262" s="46"/>
      <c r="E262" s="50">
        <v>5</v>
      </c>
      <c r="F262" s="76"/>
      <c r="G262" s="56" t="str">
        <f t="shared" si="72"/>
        <v>D.2.4.2</v>
      </c>
      <c r="H262" s="24" t="e">
        <f t="shared" si="73"/>
        <v>#N/A</v>
      </c>
      <c r="I262" s="52"/>
      <c r="J262" s="52"/>
      <c r="K262" s="52"/>
      <c r="L262" s="52"/>
      <c r="M262" s="53"/>
      <c r="N262" s="27">
        <v>1</v>
      </c>
      <c r="O262" s="27">
        <f t="shared" si="74"/>
        <v>0</v>
      </c>
      <c r="P262" s="8"/>
      <c r="Q262" s="8"/>
      <c r="R262" s="64"/>
      <c r="S262" s="65"/>
    </row>
    <row r="263" spans="1:18" s="6" customFormat="1" ht="12.75" hidden="1">
      <c r="A263"/>
      <c r="B263" s="45"/>
      <c r="C263" s="46"/>
      <c r="D263" s="46"/>
      <c r="E263" s="50">
        <v>6</v>
      </c>
      <c r="F263" s="76"/>
      <c r="G263" s="56" t="str">
        <f t="shared" si="72"/>
        <v>D.2.4.2</v>
      </c>
      <c r="H263" s="24" t="e">
        <f t="shared" si="73"/>
        <v>#N/A</v>
      </c>
      <c r="I263" s="52"/>
      <c r="J263" s="52"/>
      <c r="K263" s="52"/>
      <c r="L263" s="52"/>
      <c r="M263" s="53"/>
      <c r="N263" s="27">
        <v>1</v>
      </c>
      <c r="O263" s="27">
        <f t="shared" si="74"/>
        <v>0</v>
      </c>
      <c r="P263" s="8"/>
      <c r="Q263" s="8"/>
      <c r="R263" s="58"/>
    </row>
    <row r="264" spans="1:18" s="6" customFormat="1" ht="12.75" hidden="1">
      <c r="A264"/>
      <c r="B264" s="45"/>
      <c r="C264" s="46"/>
      <c r="D264" s="46"/>
      <c r="E264" s="50">
        <v>7</v>
      </c>
      <c r="F264" s="76"/>
      <c r="G264" s="56" t="str">
        <f t="shared" si="72"/>
        <v>D.2.4.2</v>
      </c>
      <c r="H264" s="24" t="e">
        <f t="shared" si="73"/>
        <v>#N/A</v>
      </c>
      <c r="I264" s="52"/>
      <c r="J264" s="52"/>
      <c r="K264" s="52"/>
      <c r="L264" s="52"/>
      <c r="M264" s="53"/>
      <c r="N264" s="27">
        <v>1</v>
      </c>
      <c r="O264" s="27">
        <f t="shared" si="74"/>
        <v>0</v>
      </c>
      <c r="P264" s="8"/>
      <c r="Q264" s="8"/>
      <c r="R264" s="58"/>
    </row>
    <row r="265" spans="1:18" s="6" customFormat="1" ht="12.75" hidden="1">
      <c r="A265"/>
      <c r="B265" s="45"/>
      <c r="C265" s="46"/>
      <c r="D265" s="46"/>
      <c r="E265" s="50">
        <v>8</v>
      </c>
      <c r="F265" s="76"/>
      <c r="G265" s="56" t="str">
        <f t="shared" si="72"/>
        <v>D.2.4.2</v>
      </c>
      <c r="H265" s="24" t="e">
        <f t="shared" si="73"/>
        <v>#N/A</v>
      </c>
      <c r="I265" s="52"/>
      <c r="J265" s="52"/>
      <c r="K265" s="52"/>
      <c r="L265" s="52"/>
      <c r="M265" s="53"/>
      <c r="N265" s="27">
        <v>1</v>
      </c>
      <c r="O265" s="27">
        <f t="shared" si="74"/>
        <v>0</v>
      </c>
      <c r="P265" s="8"/>
      <c r="Q265" s="8"/>
      <c r="R265" s="58"/>
    </row>
    <row r="266" spans="1:18" s="6" customFormat="1" ht="12.75" hidden="1">
      <c r="A266"/>
      <c r="B266" s="45"/>
      <c r="C266" s="46"/>
      <c r="D266" s="46"/>
      <c r="E266" s="50">
        <v>9</v>
      </c>
      <c r="F266" s="76"/>
      <c r="G266" s="56" t="str">
        <f t="shared" si="72"/>
        <v>D.2.4.2</v>
      </c>
      <c r="H266" s="24" t="e">
        <f t="shared" si="73"/>
        <v>#N/A</v>
      </c>
      <c r="I266" s="52"/>
      <c r="J266" s="52"/>
      <c r="K266" s="52"/>
      <c r="L266" s="52"/>
      <c r="M266" s="53"/>
      <c r="N266" s="27">
        <v>1</v>
      </c>
      <c r="O266" s="27">
        <f t="shared" si="74"/>
        <v>0</v>
      </c>
      <c r="P266" s="8"/>
      <c r="Q266" s="8"/>
      <c r="R266" s="58"/>
    </row>
    <row r="267" spans="1:18" s="6" customFormat="1" ht="24.75" thickBot="1">
      <c r="A267" s="59"/>
      <c r="B267" s="142" t="s">
        <v>178</v>
      </c>
      <c r="C267" s="143" t="s">
        <v>100</v>
      </c>
      <c r="D267" s="143" t="s">
        <v>101</v>
      </c>
      <c r="E267" s="70" t="s">
        <v>145</v>
      </c>
      <c r="F267" s="30"/>
      <c r="G267" s="56" t="str">
        <f>$B$267</f>
        <v>D.2.4.3</v>
      </c>
      <c r="H267" s="56"/>
      <c r="I267" s="47">
        <f>SUM(I268:I276)</f>
        <v>0</v>
      </c>
      <c r="J267" s="47">
        <f>SUM(J268:J276)</f>
        <v>0</v>
      </c>
      <c r="K267" s="47">
        <f>SUM(K268:K276)</f>
        <v>0</v>
      </c>
      <c r="L267" s="47">
        <f>SUM(L268:L276)</f>
        <v>0</v>
      </c>
      <c r="M267" s="48">
        <f>SUM(M268:M276)</f>
        <v>0</v>
      </c>
      <c r="N267" s="49"/>
      <c r="O267" s="49"/>
      <c r="P267" s="8"/>
      <c r="Q267" s="8"/>
      <c r="R267" s="58"/>
    </row>
    <row r="268" spans="1:18" s="6" customFormat="1" ht="12.75">
      <c r="A268" s="59"/>
      <c r="B268" s="142"/>
      <c r="C268" s="143"/>
      <c r="D268" s="143"/>
      <c r="E268" s="50">
        <v>1</v>
      </c>
      <c r="F268" s="79"/>
      <c r="G268" s="56" t="str">
        <f aca="true" t="shared" si="75" ref="G268:G276">$B$267</f>
        <v>D.2.4.3</v>
      </c>
      <c r="H268" s="24" t="e">
        <f aca="true" t="shared" si="76" ref="H268:H276">VLOOKUP(F268,$R$9:$S$18,2,FALSE)</f>
        <v>#N/A</v>
      </c>
      <c r="I268" s="52"/>
      <c r="J268" s="52"/>
      <c r="K268" s="52"/>
      <c r="L268" s="52"/>
      <c r="M268" s="53"/>
      <c r="N268" s="27">
        <v>1</v>
      </c>
      <c r="O268" s="27">
        <f>SUM(I268:M268)</f>
        <v>0</v>
      </c>
      <c r="P268" s="8"/>
      <c r="Q268" s="8"/>
      <c r="R268" s="58"/>
    </row>
    <row r="269" spans="1:18" s="6" customFormat="1" ht="12.75" hidden="1">
      <c r="A269"/>
      <c r="B269" s="45"/>
      <c r="C269" s="46"/>
      <c r="D269" s="46"/>
      <c r="E269" s="50">
        <v>2</v>
      </c>
      <c r="F269" s="76"/>
      <c r="G269" s="56" t="str">
        <f t="shared" si="75"/>
        <v>D.2.4.3</v>
      </c>
      <c r="H269" s="24" t="e">
        <f t="shared" si="76"/>
        <v>#N/A</v>
      </c>
      <c r="I269" s="52"/>
      <c r="J269" s="52"/>
      <c r="K269" s="52"/>
      <c r="L269" s="52"/>
      <c r="M269" s="53"/>
      <c r="N269" s="27">
        <v>1</v>
      </c>
      <c r="O269" s="27">
        <f aca="true" t="shared" si="77" ref="O269:O276">SUM(I269:M269)</f>
        <v>0</v>
      </c>
      <c r="P269" s="8"/>
      <c r="Q269" s="8"/>
      <c r="R269" s="58"/>
    </row>
    <row r="270" spans="1:18" s="6" customFormat="1" ht="12.75" hidden="1">
      <c r="A270"/>
      <c r="B270" s="45"/>
      <c r="C270" s="46"/>
      <c r="D270" s="46"/>
      <c r="E270" s="50">
        <v>3</v>
      </c>
      <c r="F270" s="76"/>
      <c r="G270" s="56" t="str">
        <f t="shared" si="75"/>
        <v>D.2.4.3</v>
      </c>
      <c r="H270" s="24" t="e">
        <f t="shared" si="76"/>
        <v>#N/A</v>
      </c>
      <c r="I270" s="52"/>
      <c r="J270" s="52"/>
      <c r="K270" s="52"/>
      <c r="L270" s="52"/>
      <c r="M270" s="53"/>
      <c r="N270" s="27">
        <v>1</v>
      </c>
      <c r="O270" s="27">
        <f t="shared" si="77"/>
        <v>0</v>
      </c>
      <c r="P270" s="8"/>
      <c r="Q270" s="8"/>
      <c r="R270" s="58"/>
    </row>
    <row r="271" spans="1:18" s="6" customFormat="1" ht="12.75" hidden="1">
      <c r="A271"/>
      <c r="B271" s="45"/>
      <c r="C271" s="46"/>
      <c r="D271" s="46"/>
      <c r="E271" s="50">
        <v>4</v>
      </c>
      <c r="F271" s="76"/>
      <c r="G271" s="56" t="str">
        <f t="shared" si="75"/>
        <v>D.2.4.3</v>
      </c>
      <c r="H271" s="24" t="e">
        <f t="shared" si="76"/>
        <v>#N/A</v>
      </c>
      <c r="I271" s="52"/>
      <c r="J271" s="52"/>
      <c r="K271" s="52"/>
      <c r="L271" s="52"/>
      <c r="M271" s="53"/>
      <c r="N271" s="27">
        <v>1</v>
      </c>
      <c r="O271" s="27">
        <f t="shared" si="77"/>
        <v>0</v>
      </c>
      <c r="P271" s="8"/>
      <c r="Q271" s="8"/>
      <c r="R271" s="58"/>
    </row>
    <row r="272" spans="1:19" s="6" customFormat="1" ht="12.75" hidden="1">
      <c r="A272"/>
      <c r="B272" s="45"/>
      <c r="C272" s="46"/>
      <c r="D272" s="46"/>
      <c r="E272" s="50">
        <v>5</v>
      </c>
      <c r="F272" s="76"/>
      <c r="G272" s="56" t="str">
        <f t="shared" si="75"/>
        <v>D.2.4.3</v>
      </c>
      <c r="H272" s="24" t="e">
        <f t="shared" si="76"/>
        <v>#N/A</v>
      </c>
      <c r="I272" s="52"/>
      <c r="J272" s="52"/>
      <c r="K272" s="52"/>
      <c r="L272" s="52"/>
      <c r="M272" s="53"/>
      <c r="N272" s="27">
        <v>1</v>
      </c>
      <c r="O272" s="27">
        <f t="shared" si="77"/>
        <v>0</v>
      </c>
      <c r="P272" s="8"/>
      <c r="Q272" s="8"/>
      <c r="R272" s="64"/>
      <c r="S272" s="65"/>
    </row>
    <row r="273" spans="1:18" s="6" customFormat="1" ht="12.75" hidden="1">
      <c r="A273"/>
      <c r="B273" s="45"/>
      <c r="C273" s="46"/>
      <c r="D273" s="46"/>
      <c r="E273" s="50">
        <v>6</v>
      </c>
      <c r="F273" s="76"/>
      <c r="G273" s="56" t="str">
        <f t="shared" si="75"/>
        <v>D.2.4.3</v>
      </c>
      <c r="H273" s="24" t="e">
        <f t="shared" si="76"/>
        <v>#N/A</v>
      </c>
      <c r="I273" s="52"/>
      <c r="J273" s="52"/>
      <c r="K273" s="52"/>
      <c r="L273" s="52"/>
      <c r="M273" s="53"/>
      <c r="N273" s="27">
        <v>1</v>
      </c>
      <c r="O273" s="27">
        <f t="shared" si="77"/>
        <v>0</v>
      </c>
      <c r="P273" s="8"/>
      <c r="Q273" s="8"/>
      <c r="R273" s="58"/>
    </row>
    <row r="274" spans="1:18" s="6" customFormat="1" ht="12.75" hidden="1">
      <c r="A274"/>
      <c r="B274" s="45"/>
      <c r="C274" s="46"/>
      <c r="D274" s="46"/>
      <c r="E274" s="50">
        <v>7</v>
      </c>
      <c r="F274" s="76"/>
      <c r="G274" s="56" t="str">
        <f t="shared" si="75"/>
        <v>D.2.4.3</v>
      </c>
      <c r="H274" s="24" t="e">
        <f t="shared" si="76"/>
        <v>#N/A</v>
      </c>
      <c r="I274" s="52"/>
      <c r="J274" s="52"/>
      <c r="K274" s="52"/>
      <c r="L274" s="52"/>
      <c r="M274" s="53"/>
      <c r="N274" s="27">
        <v>1</v>
      </c>
      <c r="O274" s="27">
        <f t="shared" si="77"/>
        <v>0</v>
      </c>
      <c r="P274" s="8"/>
      <c r="Q274" s="8"/>
      <c r="R274" s="58"/>
    </row>
    <row r="275" spans="1:18" s="6" customFormat="1" ht="12.75" hidden="1">
      <c r="A275"/>
      <c r="B275" s="45"/>
      <c r="C275" s="46"/>
      <c r="D275" s="46"/>
      <c r="E275" s="50">
        <v>8</v>
      </c>
      <c r="F275" s="76"/>
      <c r="G275" s="56" t="str">
        <f t="shared" si="75"/>
        <v>D.2.4.3</v>
      </c>
      <c r="H275" s="24" t="e">
        <f t="shared" si="76"/>
        <v>#N/A</v>
      </c>
      <c r="I275" s="52"/>
      <c r="J275" s="52"/>
      <c r="K275" s="52"/>
      <c r="L275" s="52"/>
      <c r="M275" s="53"/>
      <c r="N275" s="27">
        <v>1</v>
      </c>
      <c r="O275" s="27">
        <f t="shared" si="77"/>
        <v>0</v>
      </c>
      <c r="P275" s="8"/>
      <c r="Q275" s="8"/>
      <c r="R275" s="58"/>
    </row>
    <row r="276" spans="1:18" s="6" customFormat="1" ht="12.75" hidden="1">
      <c r="A276"/>
      <c r="B276" s="45"/>
      <c r="C276" s="46"/>
      <c r="D276" s="46"/>
      <c r="E276" s="50">
        <v>9</v>
      </c>
      <c r="F276" s="76"/>
      <c r="G276" s="56" t="str">
        <f t="shared" si="75"/>
        <v>D.2.4.3</v>
      </c>
      <c r="H276" s="24" t="e">
        <f t="shared" si="76"/>
        <v>#N/A</v>
      </c>
      <c r="I276" s="52"/>
      <c r="J276" s="52"/>
      <c r="K276" s="52"/>
      <c r="L276" s="52"/>
      <c r="M276" s="53"/>
      <c r="N276" s="27">
        <v>1</v>
      </c>
      <c r="O276" s="27">
        <f t="shared" si="77"/>
        <v>0</v>
      </c>
      <c r="P276" s="8"/>
      <c r="Q276" s="8"/>
      <c r="R276" s="58"/>
    </row>
    <row r="277" spans="1:18" s="6" customFormat="1" ht="24.75" thickBot="1">
      <c r="A277" s="59"/>
      <c r="B277" s="142" t="s">
        <v>179</v>
      </c>
      <c r="C277" s="143" t="s">
        <v>92</v>
      </c>
      <c r="D277" s="143" t="s">
        <v>102</v>
      </c>
      <c r="E277" s="70" t="s">
        <v>145</v>
      </c>
      <c r="F277" s="30"/>
      <c r="G277" s="56" t="str">
        <f>$B$277</f>
        <v>D.2.4.4</v>
      </c>
      <c r="H277" s="56"/>
      <c r="I277" s="47">
        <f>SUM(I278:I286)</f>
        <v>0</v>
      </c>
      <c r="J277" s="47">
        <f>SUM(J278:J286)</f>
        <v>0</v>
      </c>
      <c r="K277" s="47">
        <f>SUM(K278:K286)</f>
        <v>0</v>
      </c>
      <c r="L277" s="47">
        <f>SUM(L278:L286)</f>
        <v>0</v>
      </c>
      <c r="M277" s="48">
        <f>SUM(M278:M286)</f>
        <v>0</v>
      </c>
      <c r="N277" s="49"/>
      <c r="O277" s="49"/>
      <c r="P277" s="8"/>
      <c r="Q277" s="8"/>
      <c r="R277" s="58"/>
    </row>
    <row r="278" spans="1:18" s="6" customFormat="1" ht="12.75">
      <c r="A278" s="59"/>
      <c r="B278" s="142"/>
      <c r="C278" s="143"/>
      <c r="D278" s="143"/>
      <c r="E278" s="50">
        <v>1</v>
      </c>
      <c r="F278" s="79"/>
      <c r="G278" s="56" t="str">
        <f aca="true" t="shared" si="78" ref="G278:G286">$B$277</f>
        <v>D.2.4.4</v>
      </c>
      <c r="H278" s="24" t="e">
        <f aca="true" t="shared" si="79" ref="H278:H286">VLOOKUP(F278,$R$9:$S$18,2,FALSE)</f>
        <v>#N/A</v>
      </c>
      <c r="I278" s="52"/>
      <c r="J278" s="52"/>
      <c r="K278" s="52"/>
      <c r="L278" s="52"/>
      <c r="M278" s="53"/>
      <c r="N278" s="27">
        <v>1</v>
      </c>
      <c r="O278" s="27">
        <f>SUM(I278:M278)</f>
        <v>0</v>
      </c>
      <c r="P278" s="8"/>
      <c r="Q278" s="8"/>
      <c r="R278" s="58"/>
    </row>
    <row r="279" spans="1:18" s="6" customFormat="1" ht="12.75" hidden="1">
      <c r="A279"/>
      <c r="B279" s="45"/>
      <c r="C279" s="46"/>
      <c r="D279" s="46"/>
      <c r="E279" s="50">
        <v>2</v>
      </c>
      <c r="F279" s="76"/>
      <c r="G279" s="56" t="str">
        <f t="shared" si="78"/>
        <v>D.2.4.4</v>
      </c>
      <c r="H279" s="24" t="e">
        <f t="shared" si="79"/>
        <v>#N/A</v>
      </c>
      <c r="I279" s="52"/>
      <c r="J279" s="52"/>
      <c r="K279" s="52"/>
      <c r="L279" s="52"/>
      <c r="M279" s="53"/>
      <c r="N279" s="27">
        <v>1</v>
      </c>
      <c r="O279" s="27">
        <f aca="true" t="shared" si="80" ref="O279:O286">SUM(I279:M279)</f>
        <v>0</v>
      </c>
      <c r="P279" s="8"/>
      <c r="Q279" s="8"/>
      <c r="R279" s="58"/>
    </row>
    <row r="280" spans="1:18" s="6" customFormat="1" ht="12.75" hidden="1">
      <c r="A280"/>
      <c r="B280" s="45"/>
      <c r="C280" s="46"/>
      <c r="D280" s="46"/>
      <c r="E280" s="50">
        <v>3</v>
      </c>
      <c r="F280" s="76"/>
      <c r="G280" s="56" t="str">
        <f t="shared" si="78"/>
        <v>D.2.4.4</v>
      </c>
      <c r="H280" s="24" t="e">
        <f t="shared" si="79"/>
        <v>#N/A</v>
      </c>
      <c r="I280" s="52"/>
      <c r="J280" s="52"/>
      <c r="K280" s="52"/>
      <c r="L280" s="52"/>
      <c r="M280" s="53"/>
      <c r="N280" s="27">
        <v>1</v>
      </c>
      <c r="O280" s="27">
        <f t="shared" si="80"/>
        <v>0</v>
      </c>
      <c r="P280" s="8"/>
      <c r="Q280" s="8"/>
      <c r="R280" s="58"/>
    </row>
    <row r="281" spans="1:18" s="6" customFormat="1" ht="12.75" hidden="1">
      <c r="A281"/>
      <c r="B281" s="45"/>
      <c r="C281" s="46"/>
      <c r="D281" s="46"/>
      <c r="E281" s="50">
        <v>4</v>
      </c>
      <c r="F281" s="76"/>
      <c r="G281" s="56" t="str">
        <f t="shared" si="78"/>
        <v>D.2.4.4</v>
      </c>
      <c r="H281" s="24" t="e">
        <f t="shared" si="79"/>
        <v>#N/A</v>
      </c>
      <c r="I281" s="52"/>
      <c r="J281" s="52"/>
      <c r="K281" s="52"/>
      <c r="L281" s="52"/>
      <c r="M281" s="53"/>
      <c r="N281" s="27">
        <v>1</v>
      </c>
      <c r="O281" s="27">
        <f t="shared" si="80"/>
        <v>0</v>
      </c>
      <c r="P281" s="8"/>
      <c r="Q281" s="8"/>
      <c r="R281" s="58"/>
    </row>
    <row r="282" spans="1:19" s="6" customFormat="1" ht="12.75" hidden="1">
      <c r="A282"/>
      <c r="B282" s="45"/>
      <c r="C282" s="46"/>
      <c r="D282" s="46"/>
      <c r="E282" s="50">
        <v>5</v>
      </c>
      <c r="F282" s="76"/>
      <c r="G282" s="56" t="str">
        <f t="shared" si="78"/>
        <v>D.2.4.4</v>
      </c>
      <c r="H282" s="24" t="e">
        <f t="shared" si="79"/>
        <v>#N/A</v>
      </c>
      <c r="I282" s="52"/>
      <c r="J282" s="52"/>
      <c r="K282" s="52"/>
      <c r="L282" s="52"/>
      <c r="M282" s="53"/>
      <c r="N282" s="27">
        <v>1</v>
      </c>
      <c r="O282" s="27">
        <f t="shared" si="80"/>
        <v>0</v>
      </c>
      <c r="P282" s="8"/>
      <c r="Q282" s="8"/>
      <c r="R282" s="64"/>
      <c r="S282" s="65"/>
    </row>
    <row r="283" spans="1:18" s="6" customFormat="1" ht="12.75" hidden="1">
      <c r="A283"/>
      <c r="B283" s="45"/>
      <c r="C283" s="46"/>
      <c r="D283" s="46"/>
      <c r="E283" s="50">
        <v>6</v>
      </c>
      <c r="F283" s="76"/>
      <c r="G283" s="56" t="str">
        <f t="shared" si="78"/>
        <v>D.2.4.4</v>
      </c>
      <c r="H283" s="24" t="e">
        <f t="shared" si="79"/>
        <v>#N/A</v>
      </c>
      <c r="I283" s="52"/>
      <c r="J283" s="52"/>
      <c r="K283" s="52"/>
      <c r="L283" s="52"/>
      <c r="M283" s="53"/>
      <c r="N283" s="27">
        <v>1</v>
      </c>
      <c r="O283" s="27">
        <f t="shared" si="80"/>
        <v>0</v>
      </c>
      <c r="P283" s="8"/>
      <c r="Q283" s="8"/>
      <c r="R283" s="58"/>
    </row>
    <row r="284" spans="1:18" s="6" customFormat="1" ht="12.75" hidden="1">
      <c r="A284"/>
      <c r="B284" s="45"/>
      <c r="C284" s="46"/>
      <c r="D284" s="46"/>
      <c r="E284" s="50">
        <v>7</v>
      </c>
      <c r="F284" s="76"/>
      <c r="G284" s="56" t="str">
        <f t="shared" si="78"/>
        <v>D.2.4.4</v>
      </c>
      <c r="H284" s="24" t="e">
        <f t="shared" si="79"/>
        <v>#N/A</v>
      </c>
      <c r="I284" s="52"/>
      <c r="J284" s="52"/>
      <c r="K284" s="52"/>
      <c r="L284" s="52"/>
      <c r="M284" s="53"/>
      <c r="N284" s="27">
        <v>1</v>
      </c>
      <c r="O284" s="27">
        <f t="shared" si="80"/>
        <v>0</v>
      </c>
      <c r="P284" s="8"/>
      <c r="Q284" s="8"/>
      <c r="R284" s="58"/>
    </row>
    <row r="285" spans="1:18" s="6" customFormat="1" ht="12.75" hidden="1">
      <c r="A285"/>
      <c r="B285" s="45"/>
      <c r="C285" s="46"/>
      <c r="D285" s="46"/>
      <c r="E285" s="50">
        <v>8</v>
      </c>
      <c r="F285" s="76"/>
      <c r="G285" s="56" t="str">
        <f t="shared" si="78"/>
        <v>D.2.4.4</v>
      </c>
      <c r="H285" s="24" t="e">
        <f t="shared" si="79"/>
        <v>#N/A</v>
      </c>
      <c r="I285" s="52"/>
      <c r="J285" s="52"/>
      <c r="K285" s="52"/>
      <c r="L285" s="52"/>
      <c r="M285" s="53"/>
      <c r="N285" s="27">
        <v>1</v>
      </c>
      <c r="O285" s="27">
        <f t="shared" si="80"/>
        <v>0</v>
      </c>
      <c r="P285" s="8"/>
      <c r="Q285" s="8"/>
      <c r="R285" s="58"/>
    </row>
    <row r="286" spans="1:18" s="6" customFormat="1" ht="12.75" hidden="1">
      <c r="A286"/>
      <c r="B286" s="45"/>
      <c r="C286" s="46"/>
      <c r="D286" s="46"/>
      <c r="E286" s="50">
        <v>9</v>
      </c>
      <c r="F286" s="76"/>
      <c r="G286" s="56" t="str">
        <f t="shared" si="78"/>
        <v>D.2.4.4</v>
      </c>
      <c r="H286" s="24" t="e">
        <f t="shared" si="79"/>
        <v>#N/A</v>
      </c>
      <c r="I286" s="52"/>
      <c r="J286" s="52"/>
      <c r="K286" s="52"/>
      <c r="L286" s="52"/>
      <c r="M286" s="53"/>
      <c r="N286" s="27">
        <v>1</v>
      </c>
      <c r="O286" s="27">
        <f t="shared" si="80"/>
        <v>0</v>
      </c>
      <c r="P286" s="8"/>
      <c r="Q286" s="8"/>
      <c r="R286" s="58"/>
    </row>
    <row r="287" spans="1:18" s="6" customFormat="1" ht="24.75" thickBot="1">
      <c r="A287" s="59"/>
      <c r="B287" s="142" t="s">
        <v>180</v>
      </c>
      <c r="C287" s="143" t="s">
        <v>103</v>
      </c>
      <c r="D287" s="143" t="s">
        <v>104</v>
      </c>
      <c r="E287" s="70" t="s">
        <v>145</v>
      </c>
      <c r="F287" s="30"/>
      <c r="G287" s="56" t="str">
        <f>$B$287</f>
        <v>D.2.4.5</v>
      </c>
      <c r="H287" s="56"/>
      <c r="I287" s="47">
        <f>SUM(I288:I296)</f>
        <v>0</v>
      </c>
      <c r="J287" s="47">
        <f>SUM(J288:J296)</f>
        <v>0</v>
      </c>
      <c r="K287" s="47">
        <f>SUM(K288:K296)</f>
        <v>0</v>
      </c>
      <c r="L287" s="47">
        <f>SUM(L288:L296)</f>
        <v>0</v>
      </c>
      <c r="M287" s="48">
        <f>SUM(M288:M296)</f>
        <v>0</v>
      </c>
      <c r="N287" s="49"/>
      <c r="O287" s="49"/>
      <c r="P287" s="8"/>
      <c r="Q287" s="8"/>
      <c r="R287" s="58"/>
    </row>
    <row r="288" spans="1:18" s="6" customFormat="1" ht="12.75">
      <c r="A288" s="59"/>
      <c r="B288" s="142"/>
      <c r="C288" s="143"/>
      <c r="D288" s="143"/>
      <c r="E288" s="50">
        <v>1</v>
      </c>
      <c r="F288" s="79"/>
      <c r="G288" s="56" t="str">
        <f aca="true" t="shared" si="81" ref="G288:G296">$B$287</f>
        <v>D.2.4.5</v>
      </c>
      <c r="H288" s="24" t="e">
        <f aca="true" t="shared" si="82" ref="H288:H296">VLOOKUP(F288,$R$9:$S$18,2,FALSE)</f>
        <v>#N/A</v>
      </c>
      <c r="I288" s="52"/>
      <c r="J288" s="52"/>
      <c r="K288" s="52"/>
      <c r="L288" s="52"/>
      <c r="M288" s="53"/>
      <c r="N288" s="27">
        <v>1</v>
      </c>
      <c r="O288" s="27">
        <f>SUM(I288:M288)</f>
        <v>0</v>
      </c>
      <c r="P288" s="8"/>
      <c r="Q288" s="8"/>
      <c r="R288" s="58"/>
    </row>
    <row r="289" spans="1:18" s="6" customFormat="1" ht="12.75" hidden="1">
      <c r="A289"/>
      <c r="B289" s="45"/>
      <c r="C289" s="46"/>
      <c r="D289" s="46"/>
      <c r="E289" s="50">
        <v>2</v>
      </c>
      <c r="F289" s="76"/>
      <c r="G289" s="56" t="str">
        <f t="shared" si="81"/>
        <v>D.2.4.5</v>
      </c>
      <c r="H289" s="24" t="e">
        <f t="shared" si="82"/>
        <v>#N/A</v>
      </c>
      <c r="I289" s="52"/>
      <c r="J289" s="52"/>
      <c r="K289" s="52"/>
      <c r="L289" s="52"/>
      <c r="M289" s="53"/>
      <c r="N289" s="27">
        <v>1</v>
      </c>
      <c r="O289" s="27">
        <f aca="true" t="shared" si="83" ref="O289:O296">SUM(I289:M289)</f>
        <v>0</v>
      </c>
      <c r="P289" s="8"/>
      <c r="Q289" s="8"/>
      <c r="R289" s="58"/>
    </row>
    <row r="290" spans="1:18" s="6" customFormat="1" ht="12.75" hidden="1">
      <c r="A290"/>
      <c r="B290" s="45"/>
      <c r="C290" s="46"/>
      <c r="D290" s="46"/>
      <c r="E290" s="50">
        <v>3</v>
      </c>
      <c r="F290" s="76"/>
      <c r="G290" s="56" t="str">
        <f t="shared" si="81"/>
        <v>D.2.4.5</v>
      </c>
      <c r="H290" s="24" t="e">
        <f t="shared" si="82"/>
        <v>#N/A</v>
      </c>
      <c r="I290" s="52"/>
      <c r="J290" s="52"/>
      <c r="K290" s="52"/>
      <c r="L290" s="52"/>
      <c r="M290" s="53"/>
      <c r="N290" s="27">
        <v>1</v>
      </c>
      <c r="O290" s="27">
        <f t="shared" si="83"/>
        <v>0</v>
      </c>
      <c r="P290" s="8"/>
      <c r="Q290" s="8"/>
      <c r="R290" s="58"/>
    </row>
    <row r="291" spans="1:18" s="6" customFormat="1" ht="12.75" hidden="1">
      <c r="A291"/>
      <c r="B291" s="45"/>
      <c r="C291" s="46"/>
      <c r="D291" s="46"/>
      <c r="E291" s="50">
        <v>4</v>
      </c>
      <c r="F291" s="76"/>
      <c r="G291" s="56" t="str">
        <f t="shared" si="81"/>
        <v>D.2.4.5</v>
      </c>
      <c r="H291" s="24" t="e">
        <f t="shared" si="82"/>
        <v>#N/A</v>
      </c>
      <c r="I291" s="52"/>
      <c r="J291" s="52"/>
      <c r="K291" s="52"/>
      <c r="L291" s="52"/>
      <c r="M291" s="53"/>
      <c r="N291" s="27">
        <v>1</v>
      </c>
      <c r="O291" s="27">
        <f t="shared" si="83"/>
        <v>0</v>
      </c>
      <c r="P291" s="8"/>
      <c r="Q291" s="8"/>
      <c r="R291" s="58"/>
    </row>
    <row r="292" spans="1:19" s="6" customFormat="1" ht="12.75" hidden="1">
      <c r="A292"/>
      <c r="B292" s="45"/>
      <c r="C292" s="46"/>
      <c r="D292" s="46"/>
      <c r="E292" s="50">
        <v>5</v>
      </c>
      <c r="F292" s="76"/>
      <c r="G292" s="56" t="str">
        <f t="shared" si="81"/>
        <v>D.2.4.5</v>
      </c>
      <c r="H292" s="24" t="e">
        <f t="shared" si="82"/>
        <v>#N/A</v>
      </c>
      <c r="I292" s="52"/>
      <c r="J292" s="52"/>
      <c r="K292" s="52"/>
      <c r="L292" s="52"/>
      <c r="M292" s="53"/>
      <c r="N292" s="27">
        <v>1</v>
      </c>
      <c r="O292" s="27">
        <f t="shared" si="83"/>
        <v>0</v>
      </c>
      <c r="P292" s="8"/>
      <c r="Q292" s="8"/>
      <c r="R292" s="64"/>
      <c r="S292" s="65"/>
    </row>
    <row r="293" spans="1:18" s="6" customFormat="1" ht="12.75" hidden="1">
      <c r="A293"/>
      <c r="B293" s="45"/>
      <c r="C293" s="46"/>
      <c r="D293" s="46"/>
      <c r="E293" s="50">
        <v>6</v>
      </c>
      <c r="F293" s="76"/>
      <c r="G293" s="56" t="str">
        <f t="shared" si="81"/>
        <v>D.2.4.5</v>
      </c>
      <c r="H293" s="24" t="e">
        <f t="shared" si="82"/>
        <v>#N/A</v>
      </c>
      <c r="I293" s="52"/>
      <c r="J293" s="52"/>
      <c r="K293" s="52"/>
      <c r="L293" s="52"/>
      <c r="M293" s="53"/>
      <c r="N293" s="27">
        <v>1</v>
      </c>
      <c r="O293" s="27">
        <f t="shared" si="83"/>
        <v>0</v>
      </c>
      <c r="P293" s="8"/>
      <c r="Q293" s="8"/>
      <c r="R293" s="58"/>
    </row>
    <row r="294" spans="1:18" s="6" customFormat="1" ht="12.75" hidden="1">
      <c r="A294"/>
      <c r="B294" s="45"/>
      <c r="C294" s="46"/>
      <c r="D294" s="46"/>
      <c r="E294" s="50">
        <v>7</v>
      </c>
      <c r="F294" s="76"/>
      <c r="G294" s="56" t="str">
        <f t="shared" si="81"/>
        <v>D.2.4.5</v>
      </c>
      <c r="H294" s="24" t="e">
        <f t="shared" si="82"/>
        <v>#N/A</v>
      </c>
      <c r="I294" s="52"/>
      <c r="J294" s="52"/>
      <c r="K294" s="52"/>
      <c r="L294" s="52"/>
      <c r="M294" s="53"/>
      <c r="N294" s="27">
        <v>1</v>
      </c>
      <c r="O294" s="27">
        <f t="shared" si="83"/>
        <v>0</v>
      </c>
      <c r="P294" s="8"/>
      <c r="Q294" s="8"/>
      <c r="R294" s="58"/>
    </row>
    <row r="295" spans="1:18" s="6" customFormat="1" ht="12.75" hidden="1">
      <c r="A295"/>
      <c r="B295" s="45"/>
      <c r="C295" s="46"/>
      <c r="D295" s="46"/>
      <c r="E295" s="50">
        <v>8</v>
      </c>
      <c r="F295" s="76"/>
      <c r="G295" s="56" t="str">
        <f t="shared" si="81"/>
        <v>D.2.4.5</v>
      </c>
      <c r="H295" s="24" t="e">
        <f t="shared" si="82"/>
        <v>#N/A</v>
      </c>
      <c r="I295" s="52"/>
      <c r="J295" s="52"/>
      <c r="K295" s="52"/>
      <c r="L295" s="52"/>
      <c r="M295" s="53"/>
      <c r="N295" s="27">
        <v>1</v>
      </c>
      <c r="O295" s="27">
        <f t="shared" si="83"/>
        <v>0</v>
      </c>
      <c r="P295" s="8"/>
      <c r="Q295" s="8"/>
      <c r="R295" s="58"/>
    </row>
    <row r="296" spans="1:18" s="6" customFormat="1" ht="12.75" hidden="1">
      <c r="A296"/>
      <c r="B296" s="45"/>
      <c r="C296" s="46"/>
      <c r="D296" s="46"/>
      <c r="E296" s="50">
        <v>9</v>
      </c>
      <c r="F296" s="76"/>
      <c r="G296" s="56" t="str">
        <f t="shared" si="81"/>
        <v>D.2.4.5</v>
      </c>
      <c r="H296" s="24" t="e">
        <f t="shared" si="82"/>
        <v>#N/A</v>
      </c>
      <c r="I296" s="52"/>
      <c r="J296" s="52"/>
      <c r="K296" s="52"/>
      <c r="L296" s="52"/>
      <c r="M296" s="53"/>
      <c r="N296" s="27">
        <v>1</v>
      </c>
      <c r="O296" s="27">
        <f t="shared" si="83"/>
        <v>0</v>
      </c>
      <c r="P296" s="8"/>
      <c r="Q296" s="8"/>
      <c r="R296" s="58"/>
    </row>
    <row r="297" spans="1:18" s="6" customFormat="1" ht="51">
      <c r="A297" s="59"/>
      <c r="B297" s="109" t="s">
        <v>153</v>
      </c>
      <c r="C297" s="110" t="s">
        <v>105</v>
      </c>
      <c r="D297" s="110" t="s">
        <v>106</v>
      </c>
      <c r="E297" s="124"/>
      <c r="F297" s="111"/>
      <c r="G297" s="112"/>
      <c r="H297" s="112"/>
      <c r="I297" s="113">
        <f>I298+I308+I318+I328</f>
        <v>0</v>
      </c>
      <c r="J297" s="113">
        <f>J298+J308+J318+J328</f>
        <v>0</v>
      </c>
      <c r="K297" s="113">
        <f>K298+K308+K318+K328</f>
        <v>0</v>
      </c>
      <c r="L297" s="113">
        <f>L298+L308+L318+L328</f>
        <v>0</v>
      </c>
      <c r="M297" s="114">
        <f>M298+M308+M318+M328</f>
        <v>0</v>
      </c>
      <c r="N297" s="115"/>
      <c r="O297" s="115"/>
      <c r="P297" s="8"/>
      <c r="Q297" s="8"/>
      <c r="R297" s="58"/>
    </row>
    <row r="298" spans="1:18" s="6" customFormat="1" ht="24.75" thickBot="1">
      <c r="A298" s="59"/>
      <c r="B298" s="142" t="s">
        <v>181</v>
      </c>
      <c r="C298" s="143" t="s">
        <v>107</v>
      </c>
      <c r="D298" s="143" t="s">
        <v>108</v>
      </c>
      <c r="E298" s="70" t="s">
        <v>145</v>
      </c>
      <c r="F298" s="30"/>
      <c r="G298" s="56" t="str">
        <f>$B$298</f>
        <v>D.2.5.1</v>
      </c>
      <c r="H298" s="56"/>
      <c r="I298" s="47">
        <f>SUM(I299:I307)</f>
        <v>0</v>
      </c>
      <c r="J298" s="47">
        <f>SUM(J299:J307)</f>
        <v>0</v>
      </c>
      <c r="K298" s="47">
        <f>SUM(K299:K307)</f>
        <v>0</v>
      </c>
      <c r="L298" s="47">
        <f>SUM(L299:L307)</f>
        <v>0</v>
      </c>
      <c r="M298" s="48">
        <f>SUM(M299:M307)</f>
        <v>0</v>
      </c>
      <c r="N298" s="49"/>
      <c r="O298" s="49"/>
      <c r="P298" s="8"/>
      <c r="Q298" s="8"/>
      <c r="R298" s="58"/>
    </row>
    <row r="299" spans="1:18" s="6" customFormat="1" ht="12.75">
      <c r="A299" s="59"/>
      <c r="B299" s="142"/>
      <c r="C299" s="143"/>
      <c r="D299" s="143"/>
      <c r="E299" s="50">
        <v>1</v>
      </c>
      <c r="F299" s="79"/>
      <c r="G299" s="56" t="str">
        <f aca="true" t="shared" si="84" ref="G299:G307">$B$298</f>
        <v>D.2.5.1</v>
      </c>
      <c r="H299" s="24" t="e">
        <f aca="true" t="shared" si="85" ref="H299:H307">VLOOKUP(F299,$R$9:$S$18,2,FALSE)</f>
        <v>#N/A</v>
      </c>
      <c r="I299" s="52"/>
      <c r="J299" s="52"/>
      <c r="K299" s="52"/>
      <c r="L299" s="52"/>
      <c r="M299" s="53"/>
      <c r="N299" s="27">
        <v>1</v>
      </c>
      <c r="O299" s="27">
        <f>SUM(I299:M299)</f>
        <v>0</v>
      </c>
      <c r="P299" s="8"/>
      <c r="Q299" s="8"/>
      <c r="R299" s="58"/>
    </row>
    <row r="300" spans="1:18" s="6" customFormat="1" ht="12.75" hidden="1">
      <c r="A300"/>
      <c r="B300" s="45"/>
      <c r="C300" s="46"/>
      <c r="D300" s="46"/>
      <c r="E300" s="50">
        <v>2</v>
      </c>
      <c r="F300" s="76"/>
      <c r="G300" s="56" t="str">
        <f t="shared" si="84"/>
        <v>D.2.5.1</v>
      </c>
      <c r="H300" s="24" t="e">
        <f t="shared" si="85"/>
        <v>#N/A</v>
      </c>
      <c r="I300" s="52"/>
      <c r="J300" s="52"/>
      <c r="K300" s="52"/>
      <c r="L300" s="52"/>
      <c r="M300" s="53"/>
      <c r="N300" s="27">
        <v>1</v>
      </c>
      <c r="O300" s="27">
        <f aca="true" t="shared" si="86" ref="O300:O307">SUM(I300:M300)</f>
        <v>0</v>
      </c>
      <c r="P300" s="8"/>
      <c r="Q300" s="8"/>
      <c r="R300" s="58"/>
    </row>
    <row r="301" spans="1:18" s="6" customFormat="1" ht="12.75" hidden="1">
      <c r="A301"/>
      <c r="B301" s="45"/>
      <c r="C301" s="46"/>
      <c r="D301" s="46"/>
      <c r="E301" s="50">
        <v>3</v>
      </c>
      <c r="F301" s="76"/>
      <c r="G301" s="56" t="str">
        <f t="shared" si="84"/>
        <v>D.2.5.1</v>
      </c>
      <c r="H301" s="24" t="e">
        <f t="shared" si="85"/>
        <v>#N/A</v>
      </c>
      <c r="I301" s="52"/>
      <c r="J301" s="52"/>
      <c r="K301" s="52"/>
      <c r="L301" s="52"/>
      <c r="M301" s="53"/>
      <c r="N301" s="27">
        <v>1</v>
      </c>
      <c r="O301" s="27">
        <f t="shared" si="86"/>
        <v>0</v>
      </c>
      <c r="P301" s="8"/>
      <c r="Q301" s="8"/>
      <c r="R301" s="58"/>
    </row>
    <row r="302" spans="1:18" s="6" customFormat="1" ht="12.75" hidden="1">
      <c r="A302"/>
      <c r="B302" s="45"/>
      <c r="C302" s="46"/>
      <c r="D302" s="46"/>
      <c r="E302" s="50">
        <v>4</v>
      </c>
      <c r="F302" s="76"/>
      <c r="G302" s="56" t="str">
        <f t="shared" si="84"/>
        <v>D.2.5.1</v>
      </c>
      <c r="H302" s="24" t="e">
        <f t="shared" si="85"/>
        <v>#N/A</v>
      </c>
      <c r="I302" s="52"/>
      <c r="J302" s="52"/>
      <c r="K302" s="52"/>
      <c r="L302" s="52"/>
      <c r="M302" s="53"/>
      <c r="N302" s="27">
        <v>1</v>
      </c>
      <c r="O302" s="27">
        <f t="shared" si="86"/>
        <v>0</v>
      </c>
      <c r="P302" s="8"/>
      <c r="Q302" s="8"/>
      <c r="R302" s="58"/>
    </row>
    <row r="303" spans="1:19" s="6" customFormat="1" ht="12.75" hidden="1">
      <c r="A303"/>
      <c r="B303" s="45"/>
      <c r="C303" s="46"/>
      <c r="D303" s="46"/>
      <c r="E303" s="50">
        <v>5</v>
      </c>
      <c r="F303" s="76"/>
      <c r="G303" s="56" t="str">
        <f t="shared" si="84"/>
        <v>D.2.5.1</v>
      </c>
      <c r="H303" s="24" t="e">
        <f t="shared" si="85"/>
        <v>#N/A</v>
      </c>
      <c r="I303" s="52"/>
      <c r="J303" s="52"/>
      <c r="K303" s="52"/>
      <c r="L303" s="52"/>
      <c r="M303" s="53"/>
      <c r="N303" s="27">
        <v>1</v>
      </c>
      <c r="O303" s="27">
        <f t="shared" si="86"/>
        <v>0</v>
      </c>
      <c r="P303" s="8"/>
      <c r="Q303" s="8"/>
      <c r="R303" s="64"/>
      <c r="S303" s="65"/>
    </row>
    <row r="304" spans="1:18" s="6" customFormat="1" ht="12.75" hidden="1">
      <c r="A304"/>
      <c r="B304" s="45"/>
      <c r="C304" s="46"/>
      <c r="D304" s="46"/>
      <c r="E304" s="50">
        <v>6</v>
      </c>
      <c r="F304" s="76"/>
      <c r="G304" s="56" t="str">
        <f t="shared" si="84"/>
        <v>D.2.5.1</v>
      </c>
      <c r="H304" s="24" t="e">
        <f t="shared" si="85"/>
        <v>#N/A</v>
      </c>
      <c r="I304" s="52"/>
      <c r="J304" s="52"/>
      <c r="K304" s="52"/>
      <c r="L304" s="52"/>
      <c r="M304" s="53"/>
      <c r="N304" s="27">
        <v>1</v>
      </c>
      <c r="O304" s="27">
        <f t="shared" si="86"/>
        <v>0</v>
      </c>
      <c r="P304" s="8"/>
      <c r="Q304" s="8"/>
      <c r="R304" s="58"/>
    </row>
    <row r="305" spans="1:18" s="6" customFormat="1" ht="12.75" hidden="1">
      <c r="A305"/>
      <c r="B305" s="45"/>
      <c r="C305" s="46"/>
      <c r="D305" s="46"/>
      <c r="E305" s="50">
        <v>7</v>
      </c>
      <c r="F305" s="76"/>
      <c r="G305" s="56" t="str">
        <f t="shared" si="84"/>
        <v>D.2.5.1</v>
      </c>
      <c r="H305" s="24" t="e">
        <f t="shared" si="85"/>
        <v>#N/A</v>
      </c>
      <c r="I305" s="52"/>
      <c r="J305" s="52"/>
      <c r="K305" s="52"/>
      <c r="L305" s="52"/>
      <c r="M305" s="53"/>
      <c r="N305" s="27">
        <v>1</v>
      </c>
      <c r="O305" s="27">
        <f t="shared" si="86"/>
        <v>0</v>
      </c>
      <c r="P305" s="8"/>
      <c r="Q305" s="8"/>
      <c r="R305" s="58"/>
    </row>
    <row r="306" spans="1:18" s="6" customFormat="1" ht="12.75" hidden="1">
      <c r="A306"/>
      <c r="B306" s="45"/>
      <c r="C306" s="46"/>
      <c r="D306" s="46"/>
      <c r="E306" s="50">
        <v>8</v>
      </c>
      <c r="F306" s="76"/>
      <c r="G306" s="56" t="str">
        <f t="shared" si="84"/>
        <v>D.2.5.1</v>
      </c>
      <c r="H306" s="24" t="e">
        <f t="shared" si="85"/>
        <v>#N/A</v>
      </c>
      <c r="I306" s="52"/>
      <c r="J306" s="52"/>
      <c r="K306" s="52"/>
      <c r="L306" s="52"/>
      <c r="M306" s="53"/>
      <c r="N306" s="27">
        <v>1</v>
      </c>
      <c r="O306" s="27">
        <f t="shared" si="86"/>
        <v>0</v>
      </c>
      <c r="P306" s="8"/>
      <c r="Q306" s="8"/>
      <c r="R306" s="58"/>
    </row>
    <row r="307" spans="1:18" s="6" customFormat="1" ht="12.75" hidden="1">
      <c r="A307"/>
      <c r="B307" s="45"/>
      <c r="C307" s="46"/>
      <c r="D307" s="46"/>
      <c r="E307" s="50">
        <v>9</v>
      </c>
      <c r="F307" s="76"/>
      <c r="G307" s="56" t="str">
        <f t="shared" si="84"/>
        <v>D.2.5.1</v>
      </c>
      <c r="H307" s="24" t="e">
        <f t="shared" si="85"/>
        <v>#N/A</v>
      </c>
      <c r="I307" s="52"/>
      <c r="J307" s="52"/>
      <c r="K307" s="52"/>
      <c r="L307" s="52"/>
      <c r="M307" s="53"/>
      <c r="N307" s="27">
        <v>1</v>
      </c>
      <c r="O307" s="27">
        <f t="shared" si="86"/>
        <v>0</v>
      </c>
      <c r="P307" s="8"/>
      <c r="Q307" s="8"/>
      <c r="R307" s="58"/>
    </row>
    <row r="308" spans="1:18" s="6" customFormat="1" ht="24.75" thickBot="1">
      <c r="A308" s="59"/>
      <c r="B308" s="142" t="s">
        <v>182</v>
      </c>
      <c r="C308" s="143" t="s">
        <v>109</v>
      </c>
      <c r="D308" s="143" t="s">
        <v>110</v>
      </c>
      <c r="E308" s="70" t="s">
        <v>145</v>
      </c>
      <c r="F308" s="30"/>
      <c r="G308" s="56" t="str">
        <f>$B$308</f>
        <v>D.2.5.2</v>
      </c>
      <c r="H308" s="56"/>
      <c r="I308" s="47">
        <f>SUM(I309:I317)</f>
        <v>0</v>
      </c>
      <c r="J308" s="47">
        <f>SUM(J309:J317)</f>
        <v>0</v>
      </c>
      <c r="K308" s="47">
        <f>SUM(K309:K317)</f>
        <v>0</v>
      </c>
      <c r="L308" s="47">
        <f>SUM(L309:L317)</f>
        <v>0</v>
      </c>
      <c r="M308" s="48">
        <f>SUM(M309:M317)</f>
        <v>0</v>
      </c>
      <c r="N308" s="49"/>
      <c r="O308" s="49"/>
      <c r="P308" s="8"/>
      <c r="Q308" s="8"/>
      <c r="R308" s="58"/>
    </row>
    <row r="309" spans="1:18" s="6" customFormat="1" ht="12.75">
      <c r="A309" s="59"/>
      <c r="B309" s="142"/>
      <c r="C309" s="143"/>
      <c r="D309" s="143"/>
      <c r="E309" s="50">
        <v>1</v>
      </c>
      <c r="F309" s="79"/>
      <c r="G309" s="56" t="str">
        <f aca="true" t="shared" si="87" ref="G309:G317">$B$308</f>
        <v>D.2.5.2</v>
      </c>
      <c r="H309" s="24" t="e">
        <f aca="true" t="shared" si="88" ref="H309:H317">VLOOKUP(F309,$R$9:$S$18,2,FALSE)</f>
        <v>#N/A</v>
      </c>
      <c r="I309" s="52"/>
      <c r="J309" s="52"/>
      <c r="K309" s="52"/>
      <c r="L309" s="52"/>
      <c r="M309" s="53"/>
      <c r="N309" s="27">
        <v>1</v>
      </c>
      <c r="O309" s="27">
        <f>SUM(I309:M309)</f>
        <v>0</v>
      </c>
      <c r="P309" s="8"/>
      <c r="Q309" s="8"/>
      <c r="R309" s="58"/>
    </row>
    <row r="310" spans="1:18" s="6" customFormat="1" ht="12.75" hidden="1">
      <c r="A310"/>
      <c r="B310" s="45"/>
      <c r="C310" s="46"/>
      <c r="D310" s="46"/>
      <c r="E310" s="50">
        <v>2</v>
      </c>
      <c r="F310" s="76"/>
      <c r="G310" s="56" t="str">
        <f t="shared" si="87"/>
        <v>D.2.5.2</v>
      </c>
      <c r="H310" s="24" t="e">
        <f t="shared" si="88"/>
        <v>#N/A</v>
      </c>
      <c r="I310" s="52"/>
      <c r="J310" s="52"/>
      <c r="K310" s="52"/>
      <c r="L310" s="52"/>
      <c r="M310" s="53"/>
      <c r="N310" s="27">
        <v>1</v>
      </c>
      <c r="O310" s="27">
        <f aca="true" t="shared" si="89" ref="O310:O317">SUM(I310:M310)</f>
        <v>0</v>
      </c>
      <c r="P310" s="8"/>
      <c r="Q310" s="8"/>
      <c r="R310" s="58"/>
    </row>
    <row r="311" spans="1:18" s="6" customFormat="1" ht="12.75" hidden="1">
      <c r="A311"/>
      <c r="B311" s="45"/>
      <c r="C311" s="46"/>
      <c r="D311" s="46"/>
      <c r="E311" s="50">
        <v>3</v>
      </c>
      <c r="F311" s="76"/>
      <c r="G311" s="56" t="str">
        <f t="shared" si="87"/>
        <v>D.2.5.2</v>
      </c>
      <c r="H311" s="24" t="e">
        <f t="shared" si="88"/>
        <v>#N/A</v>
      </c>
      <c r="I311" s="52"/>
      <c r="J311" s="52"/>
      <c r="K311" s="52"/>
      <c r="L311" s="52"/>
      <c r="M311" s="53"/>
      <c r="N311" s="27">
        <v>1</v>
      </c>
      <c r="O311" s="27">
        <f t="shared" si="89"/>
        <v>0</v>
      </c>
      <c r="P311" s="8"/>
      <c r="Q311" s="8"/>
      <c r="R311" s="58"/>
    </row>
    <row r="312" spans="1:18" s="6" customFormat="1" ht="12.75" hidden="1">
      <c r="A312"/>
      <c r="B312" s="45"/>
      <c r="C312" s="46"/>
      <c r="D312" s="46"/>
      <c r="E312" s="50">
        <v>4</v>
      </c>
      <c r="F312" s="76"/>
      <c r="G312" s="56" t="str">
        <f t="shared" si="87"/>
        <v>D.2.5.2</v>
      </c>
      <c r="H312" s="24" t="e">
        <f t="shared" si="88"/>
        <v>#N/A</v>
      </c>
      <c r="I312" s="52"/>
      <c r="J312" s="52"/>
      <c r="K312" s="52"/>
      <c r="L312" s="52"/>
      <c r="M312" s="53"/>
      <c r="N312" s="27">
        <v>1</v>
      </c>
      <c r="O312" s="27">
        <f t="shared" si="89"/>
        <v>0</v>
      </c>
      <c r="P312" s="8"/>
      <c r="Q312" s="8"/>
      <c r="R312" s="58"/>
    </row>
    <row r="313" spans="1:19" s="6" customFormat="1" ht="12.75" hidden="1">
      <c r="A313"/>
      <c r="B313" s="45"/>
      <c r="C313" s="46"/>
      <c r="D313" s="46"/>
      <c r="E313" s="50">
        <v>5</v>
      </c>
      <c r="F313" s="76"/>
      <c r="G313" s="56" t="str">
        <f t="shared" si="87"/>
        <v>D.2.5.2</v>
      </c>
      <c r="H313" s="24" t="e">
        <f t="shared" si="88"/>
        <v>#N/A</v>
      </c>
      <c r="I313" s="52"/>
      <c r="J313" s="52"/>
      <c r="K313" s="52"/>
      <c r="L313" s="52"/>
      <c r="M313" s="53"/>
      <c r="N313" s="27">
        <v>1</v>
      </c>
      <c r="O313" s="27">
        <f t="shared" si="89"/>
        <v>0</v>
      </c>
      <c r="P313" s="8"/>
      <c r="Q313" s="8"/>
      <c r="R313" s="64"/>
      <c r="S313" s="65"/>
    </row>
    <row r="314" spans="1:18" s="6" customFormat="1" ht="12.75" hidden="1">
      <c r="A314"/>
      <c r="B314" s="45"/>
      <c r="C314" s="46"/>
      <c r="D314" s="46"/>
      <c r="E314" s="50">
        <v>6</v>
      </c>
      <c r="F314" s="76"/>
      <c r="G314" s="56" t="str">
        <f t="shared" si="87"/>
        <v>D.2.5.2</v>
      </c>
      <c r="H314" s="24" t="e">
        <f t="shared" si="88"/>
        <v>#N/A</v>
      </c>
      <c r="I314" s="52"/>
      <c r="J314" s="52"/>
      <c r="K314" s="52"/>
      <c r="L314" s="52"/>
      <c r="M314" s="53"/>
      <c r="N314" s="27">
        <v>1</v>
      </c>
      <c r="O314" s="27">
        <f t="shared" si="89"/>
        <v>0</v>
      </c>
      <c r="P314" s="8"/>
      <c r="Q314" s="8"/>
      <c r="R314" s="58"/>
    </row>
    <row r="315" spans="1:18" s="6" customFormat="1" ht="12.75" hidden="1">
      <c r="A315"/>
      <c r="B315" s="45"/>
      <c r="C315" s="46"/>
      <c r="D315" s="46"/>
      <c r="E315" s="50">
        <v>7</v>
      </c>
      <c r="F315" s="76"/>
      <c r="G315" s="56" t="str">
        <f t="shared" si="87"/>
        <v>D.2.5.2</v>
      </c>
      <c r="H315" s="24" t="e">
        <f t="shared" si="88"/>
        <v>#N/A</v>
      </c>
      <c r="I315" s="52"/>
      <c r="J315" s="52"/>
      <c r="K315" s="52"/>
      <c r="L315" s="52"/>
      <c r="M315" s="53"/>
      <c r="N315" s="27">
        <v>1</v>
      </c>
      <c r="O315" s="27">
        <f t="shared" si="89"/>
        <v>0</v>
      </c>
      <c r="P315" s="8"/>
      <c r="Q315" s="8"/>
      <c r="R315" s="58"/>
    </row>
    <row r="316" spans="1:18" s="6" customFormat="1" ht="12.75" hidden="1">
      <c r="A316"/>
      <c r="B316" s="45"/>
      <c r="C316" s="46"/>
      <c r="D316" s="46"/>
      <c r="E316" s="50">
        <v>8</v>
      </c>
      <c r="F316" s="76"/>
      <c r="G316" s="56" t="str">
        <f t="shared" si="87"/>
        <v>D.2.5.2</v>
      </c>
      <c r="H316" s="24" t="e">
        <f t="shared" si="88"/>
        <v>#N/A</v>
      </c>
      <c r="I316" s="52"/>
      <c r="J316" s="52"/>
      <c r="K316" s="52"/>
      <c r="L316" s="52"/>
      <c r="M316" s="53"/>
      <c r="N316" s="27">
        <v>1</v>
      </c>
      <c r="O316" s="27">
        <f t="shared" si="89"/>
        <v>0</v>
      </c>
      <c r="P316" s="8"/>
      <c r="Q316" s="8"/>
      <c r="R316" s="58"/>
    </row>
    <row r="317" spans="1:18" s="6" customFormat="1" ht="12.75" hidden="1">
      <c r="A317"/>
      <c r="B317" s="45"/>
      <c r="C317" s="46"/>
      <c r="D317" s="46"/>
      <c r="E317" s="50">
        <v>9</v>
      </c>
      <c r="F317" s="76"/>
      <c r="G317" s="56" t="str">
        <f t="shared" si="87"/>
        <v>D.2.5.2</v>
      </c>
      <c r="H317" s="24" t="e">
        <f t="shared" si="88"/>
        <v>#N/A</v>
      </c>
      <c r="I317" s="52"/>
      <c r="J317" s="52"/>
      <c r="K317" s="52"/>
      <c r="L317" s="52"/>
      <c r="M317" s="53"/>
      <c r="N317" s="27">
        <v>1</v>
      </c>
      <c r="O317" s="27">
        <f t="shared" si="89"/>
        <v>0</v>
      </c>
      <c r="P317" s="8"/>
      <c r="Q317" s="8"/>
      <c r="R317" s="58"/>
    </row>
    <row r="318" spans="1:18" s="6" customFormat="1" ht="24.75" thickBot="1">
      <c r="A318" s="59"/>
      <c r="B318" s="142" t="s">
        <v>183</v>
      </c>
      <c r="C318" s="143" t="s">
        <v>111</v>
      </c>
      <c r="D318" s="143" t="s">
        <v>112</v>
      </c>
      <c r="E318" s="70" t="s">
        <v>145</v>
      </c>
      <c r="F318" s="30"/>
      <c r="G318" s="56" t="str">
        <f>$B$318</f>
        <v>D.2.5.3</v>
      </c>
      <c r="H318" s="56"/>
      <c r="I318" s="47">
        <f>SUM(I319:I327)</f>
        <v>0</v>
      </c>
      <c r="J318" s="47">
        <f>SUM(J319:J327)</f>
        <v>0</v>
      </c>
      <c r="K318" s="47">
        <f>SUM(K319:K327)</f>
        <v>0</v>
      </c>
      <c r="L318" s="47">
        <f>SUM(L319:L327)</f>
        <v>0</v>
      </c>
      <c r="M318" s="48">
        <f>SUM(M319:M327)</f>
        <v>0</v>
      </c>
      <c r="N318" s="49"/>
      <c r="O318" s="49"/>
      <c r="P318" s="8"/>
      <c r="Q318" s="8"/>
      <c r="R318" s="58"/>
    </row>
    <row r="319" spans="1:18" s="6" customFormat="1" ht="12.75">
      <c r="A319" s="59"/>
      <c r="B319" s="142"/>
      <c r="C319" s="143"/>
      <c r="D319" s="143"/>
      <c r="E319" s="50">
        <v>1</v>
      </c>
      <c r="F319" s="79"/>
      <c r="G319" s="56" t="str">
        <f aca="true" t="shared" si="90" ref="G319:G327">$B$318</f>
        <v>D.2.5.3</v>
      </c>
      <c r="H319" s="24" t="e">
        <f aca="true" t="shared" si="91" ref="H319:H327">VLOOKUP(F319,$R$9:$S$18,2,FALSE)</f>
        <v>#N/A</v>
      </c>
      <c r="I319" s="52"/>
      <c r="J319" s="52"/>
      <c r="K319" s="52"/>
      <c r="L319" s="52"/>
      <c r="M319" s="53"/>
      <c r="N319" s="27">
        <v>1</v>
      </c>
      <c r="O319" s="27">
        <f>SUM(I319:M319)</f>
        <v>0</v>
      </c>
      <c r="P319" s="8"/>
      <c r="Q319" s="8"/>
      <c r="R319" s="58"/>
    </row>
    <row r="320" spans="1:18" s="6" customFormat="1" ht="12.75" hidden="1">
      <c r="A320"/>
      <c r="B320" s="45"/>
      <c r="C320" s="46"/>
      <c r="D320" s="46"/>
      <c r="E320" s="50">
        <v>2</v>
      </c>
      <c r="F320" s="76"/>
      <c r="G320" s="56" t="str">
        <f t="shared" si="90"/>
        <v>D.2.5.3</v>
      </c>
      <c r="H320" s="24" t="e">
        <f t="shared" si="91"/>
        <v>#N/A</v>
      </c>
      <c r="I320" s="52"/>
      <c r="J320" s="52"/>
      <c r="K320" s="52"/>
      <c r="L320" s="52"/>
      <c r="M320" s="53"/>
      <c r="N320" s="27">
        <v>1</v>
      </c>
      <c r="O320" s="27">
        <f aca="true" t="shared" si="92" ref="O320:O327">SUM(I320:M320)</f>
        <v>0</v>
      </c>
      <c r="P320" s="8"/>
      <c r="Q320" s="8"/>
      <c r="R320" s="58"/>
    </row>
    <row r="321" spans="1:18" s="6" customFormat="1" ht="12.75" hidden="1">
      <c r="A321"/>
      <c r="B321" s="45"/>
      <c r="C321" s="46"/>
      <c r="D321" s="46"/>
      <c r="E321" s="50">
        <v>3</v>
      </c>
      <c r="F321" s="76"/>
      <c r="G321" s="56" t="str">
        <f t="shared" si="90"/>
        <v>D.2.5.3</v>
      </c>
      <c r="H321" s="24" t="e">
        <f t="shared" si="91"/>
        <v>#N/A</v>
      </c>
      <c r="I321" s="52"/>
      <c r="J321" s="52"/>
      <c r="K321" s="52"/>
      <c r="L321" s="52"/>
      <c r="M321" s="53"/>
      <c r="N321" s="27">
        <v>1</v>
      </c>
      <c r="O321" s="27">
        <f t="shared" si="92"/>
        <v>0</v>
      </c>
      <c r="P321" s="8"/>
      <c r="Q321" s="8"/>
      <c r="R321" s="58"/>
    </row>
    <row r="322" spans="1:18" s="6" customFormat="1" ht="12.75" hidden="1">
      <c r="A322"/>
      <c r="B322" s="45"/>
      <c r="C322" s="46"/>
      <c r="D322" s="46"/>
      <c r="E322" s="50">
        <v>4</v>
      </c>
      <c r="F322" s="76"/>
      <c r="G322" s="56" t="str">
        <f t="shared" si="90"/>
        <v>D.2.5.3</v>
      </c>
      <c r="H322" s="24" t="e">
        <f t="shared" si="91"/>
        <v>#N/A</v>
      </c>
      <c r="I322" s="52"/>
      <c r="J322" s="52"/>
      <c r="K322" s="52"/>
      <c r="L322" s="52"/>
      <c r="M322" s="53"/>
      <c r="N322" s="27">
        <v>1</v>
      </c>
      <c r="O322" s="27">
        <f t="shared" si="92"/>
        <v>0</v>
      </c>
      <c r="P322" s="8"/>
      <c r="Q322" s="8"/>
      <c r="R322" s="58"/>
    </row>
    <row r="323" spans="1:19" s="6" customFormat="1" ht="12.75" hidden="1">
      <c r="A323"/>
      <c r="B323" s="45"/>
      <c r="C323" s="46"/>
      <c r="D323" s="46"/>
      <c r="E323" s="50">
        <v>5</v>
      </c>
      <c r="F323" s="76"/>
      <c r="G323" s="56" t="str">
        <f t="shared" si="90"/>
        <v>D.2.5.3</v>
      </c>
      <c r="H323" s="24" t="e">
        <f t="shared" si="91"/>
        <v>#N/A</v>
      </c>
      <c r="I323" s="52"/>
      <c r="J323" s="52"/>
      <c r="K323" s="52"/>
      <c r="L323" s="52"/>
      <c r="M323" s="53"/>
      <c r="N323" s="27">
        <v>1</v>
      </c>
      <c r="O323" s="27">
        <f t="shared" si="92"/>
        <v>0</v>
      </c>
      <c r="P323" s="8"/>
      <c r="Q323" s="8"/>
      <c r="R323" s="64"/>
      <c r="S323" s="65"/>
    </row>
    <row r="324" spans="1:18" s="6" customFormat="1" ht="12.75" hidden="1">
      <c r="A324"/>
      <c r="B324" s="45"/>
      <c r="C324" s="46"/>
      <c r="D324" s="46"/>
      <c r="E324" s="50">
        <v>6</v>
      </c>
      <c r="F324" s="76"/>
      <c r="G324" s="56" t="str">
        <f t="shared" si="90"/>
        <v>D.2.5.3</v>
      </c>
      <c r="H324" s="24" t="e">
        <f t="shared" si="91"/>
        <v>#N/A</v>
      </c>
      <c r="I324" s="52"/>
      <c r="J324" s="52"/>
      <c r="K324" s="52"/>
      <c r="L324" s="52"/>
      <c r="M324" s="53"/>
      <c r="N324" s="27">
        <v>1</v>
      </c>
      <c r="O324" s="27">
        <f t="shared" si="92"/>
        <v>0</v>
      </c>
      <c r="P324" s="8"/>
      <c r="Q324" s="8"/>
      <c r="R324" s="58"/>
    </row>
    <row r="325" spans="1:18" s="6" customFormat="1" ht="12.75" hidden="1">
      <c r="A325"/>
      <c r="B325" s="45"/>
      <c r="C325" s="46"/>
      <c r="D325" s="46"/>
      <c r="E325" s="50">
        <v>7</v>
      </c>
      <c r="F325" s="76"/>
      <c r="G325" s="56" t="str">
        <f t="shared" si="90"/>
        <v>D.2.5.3</v>
      </c>
      <c r="H325" s="24" t="e">
        <f t="shared" si="91"/>
        <v>#N/A</v>
      </c>
      <c r="I325" s="52"/>
      <c r="J325" s="52"/>
      <c r="K325" s="52"/>
      <c r="L325" s="52"/>
      <c r="M325" s="53"/>
      <c r="N325" s="27">
        <v>1</v>
      </c>
      <c r="O325" s="27">
        <f t="shared" si="92"/>
        <v>0</v>
      </c>
      <c r="P325" s="8"/>
      <c r="Q325" s="8"/>
      <c r="R325" s="58"/>
    </row>
    <row r="326" spans="1:18" s="6" customFormat="1" ht="12.75" hidden="1">
      <c r="A326"/>
      <c r="B326" s="45"/>
      <c r="C326" s="46"/>
      <c r="D326" s="46"/>
      <c r="E326" s="50">
        <v>8</v>
      </c>
      <c r="F326" s="76"/>
      <c r="G326" s="56" t="str">
        <f t="shared" si="90"/>
        <v>D.2.5.3</v>
      </c>
      <c r="H326" s="24" t="e">
        <f t="shared" si="91"/>
        <v>#N/A</v>
      </c>
      <c r="I326" s="52"/>
      <c r="J326" s="52"/>
      <c r="K326" s="52"/>
      <c r="L326" s="52"/>
      <c r="M326" s="53"/>
      <c r="N326" s="27">
        <v>1</v>
      </c>
      <c r="O326" s="27">
        <f t="shared" si="92"/>
        <v>0</v>
      </c>
      <c r="P326" s="8"/>
      <c r="Q326" s="8"/>
      <c r="R326" s="58"/>
    </row>
    <row r="327" spans="1:18" s="6" customFormat="1" ht="12.75" hidden="1">
      <c r="A327"/>
      <c r="B327" s="45"/>
      <c r="C327" s="46"/>
      <c r="D327" s="46"/>
      <c r="E327" s="50">
        <v>9</v>
      </c>
      <c r="F327" s="76"/>
      <c r="G327" s="56" t="str">
        <f t="shared" si="90"/>
        <v>D.2.5.3</v>
      </c>
      <c r="H327" s="24" t="e">
        <f t="shared" si="91"/>
        <v>#N/A</v>
      </c>
      <c r="I327" s="52"/>
      <c r="J327" s="52"/>
      <c r="K327" s="52"/>
      <c r="L327" s="52"/>
      <c r="M327" s="53"/>
      <c r="N327" s="27">
        <v>1</v>
      </c>
      <c r="O327" s="27">
        <f t="shared" si="92"/>
        <v>0</v>
      </c>
      <c r="P327" s="8"/>
      <c r="Q327" s="8"/>
      <c r="R327" s="58"/>
    </row>
    <row r="328" spans="1:18" s="6" customFormat="1" ht="24.75" thickBot="1">
      <c r="A328" s="59"/>
      <c r="B328" s="142" t="s">
        <v>184</v>
      </c>
      <c r="C328" s="143" t="s">
        <v>113</v>
      </c>
      <c r="D328" s="143" t="s">
        <v>114</v>
      </c>
      <c r="E328" s="70" t="s">
        <v>145</v>
      </c>
      <c r="F328" s="30"/>
      <c r="G328" s="56" t="str">
        <f>$B$328</f>
        <v>D.2.5.4</v>
      </c>
      <c r="H328" s="56"/>
      <c r="I328" s="47">
        <f>SUM(I329:I337)</f>
        <v>0</v>
      </c>
      <c r="J328" s="47">
        <f>SUM(J329:J337)</f>
        <v>0</v>
      </c>
      <c r="K328" s="47">
        <f>SUM(K329:K337)</f>
        <v>0</v>
      </c>
      <c r="L328" s="47">
        <f>SUM(L329:L337)</f>
        <v>0</v>
      </c>
      <c r="M328" s="48">
        <f>SUM(M329:M337)</f>
        <v>0</v>
      </c>
      <c r="N328" s="49"/>
      <c r="O328" s="49"/>
      <c r="P328" s="8"/>
      <c r="Q328" s="8"/>
      <c r="R328" s="58"/>
    </row>
    <row r="329" spans="1:18" s="6" customFormat="1" ht="12.75">
      <c r="A329" s="59"/>
      <c r="B329" s="142"/>
      <c r="C329" s="143"/>
      <c r="D329" s="143"/>
      <c r="E329" s="50">
        <v>1</v>
      </c>
      <c r="F329" s="79"/>
      <c r="G329" s="56" t="str">
        <f aca="true" t="shared" si="93" ref="G329:G337">$B$328</f>
        <v>D.2.5.4</v>
      </c>
      <c r="H329" s="24" t="e">
        <f aca="true" t="shared" si="94" ref="H329:H337">VLOOKUP(F329,$R$9:$S$18,2,FALSE)</f>
        <v>#N/A</v>
      </c>
      <c r="I329" s="52"/>
      <c r="J329" s="52"/>
      <c r="K329" s="52"/>
      <c r="L329" s="52"/>
      <c r="M329" s="53"/>
      <c r="N329" s="27">
        <v>1</v>
      </c>
      <c r="O329" s="27">
        <f>SUM(I329:M329)</f>
        <v>0</v>
      </c>
      <c r="P329" s="8"/>
      <c r="Q329" s="8"/>
      <c r="R329" s="58"/>
    </row>
    <row r="330" spans="1:18" s="6" customFormat="1" ht="12.75" hidden="1">
      <c r="A330"/>
      <c r="B330" s="45"/>
      <c r="C330" s="46"/>
      <c r="D330" s="46"/>
      <c r="E330" s="50">
        <v>2</v>
      </c>
      <c r="F330" s="76"/>
      <c r="G330" s="56" t="str">
        <f t="shared" si="93"/>
        <v>D.2.5.4</v>
      </c>
      <c r="H330" s="24" t="e">
        <f t="shared" si="94"/>
        <v>#N/A</v>
      </c>
      <c r="I330" s="52"/>
      <c r="J330" s="52"/>
      <c r="K330" s="52"/>
      <c r="L330" s="52"/>
      <c r="M330" s="53"/>
      <c r="N330" s="27">
        <v>1</v>
      </c>
      <c r="O330" s="27">
        <f aca="true" t="shared" si="95" ref="O330:O337">SUM(I330:M330)</f>
        <v>0</v>
      </c>
      <c r="P330" s="8"/>
      <c r="Q330" s="8"/>
      <c r="R330" s="58"/>
    </row>
    <row r="331" spans="1:18" s="6" customFormat="1" ht="12.75" hidden="1">
      <c r="A331"/>
      <c r="B331" s="45"/>
      <c r="C331" s="46"/>
      <c r="D331" s="46"/>
      <c r="E331" s="50">
        <v>3</v>
      </c>
      <c r="F331" s="76"/>
      <c r="G331" s="56" t="str">
        <f t="shared" si="93"/>
        <v>D.2.5.4</v>
      </c>
      <c r="H331" s="24" t="e">
        <f t="shared" si="94"/>
        <v>#N/A</v>
      </c>
      <c r="I331" s="52"/>
      <c r="J331" s="52"/>
      <c r="K331" s="52"/>
      <c r="L331" s="52"/>
      <c r="M331" s="53"/>
      <c r="N331" s="27">
        <v>1</v>
      </c>
      <c r="O331" s="27">
        <f t="shared" si="95"/>
        <v>0</v>
      </c>
      <c r="P331" s="8"/>
      <c r="Q331" s="8"/>
      <c r="R331" s="58"/>
    </row>
    <row r="332" spans="1:18" s="6" customFormat="1" ht="12.75" hidden="1">
      <c r="A332"/>
      <c r="B332" s="45"/>
      <c r="C332" s="46"/>
      <c r="D332" s="46"/>
      <c r="E332" s="50">
        <v>4</v>
      </c>
      <c r="F332" s="76"/>
      <c r="G332" s="56" t="str">
        <f t="shared" si="93"/>
        <v>D.2.5.4</v>
      </c>
      <c r="H332" s="24" t="e">
        <f t="shared" si="94"/>
        <v>#N/A</v>
      </c>
      <c r="I332" s="52"/>
      <c r="J332" s="52"/>
      <c r="K332" s="52"/>
      <c r="L332" s="52"/>
      <c r="M332" s="53"/>
      <c r="N332" s="27">
        <v>1</v>
      </c>
      <c r="O332" s="27">
        <f t="shared" si="95"/>
        <v>0</v>
      </c>
      <c r="P332" s="8"/>
      <c r="Q332" s="8"/>
      <c r="R332" s="58"/>
    </row>
    <row r="333" spans="1:19" s="6" customFormat="1" ht="12.75" hidden="1">
      <c r="A333"/>
      <c r="B333" s="45"/>
      <c r="C333" s="46"/>
      <c r="D333" s="46"/>
      <c r="E333" s="50">
        <v>5</v>
      </c>
      <c r="F333" s="76"/>
      <c r="G333" s="56" t="str">
        <f t="shared" si="93"/>
        <v>D.2.5.4</v>
      </c>
      <c r="H333" s="24" t="e">
        <f t="shared" si="94"/>
        <v>#N/A</v>
      </c>
      <c r="I333" s="52"/>
      <c r="J333" s="52"/>
      <c r="K333" s="52"/>
      <c r="L333" s="52"/>
      <c r="M333" s="53"/>
      <c r="N333" s="27">
        <v>1</v>
      </c>
      <c r="O333" s="27">
        <f t="shared" si="95"/>
        <v>0</v>
      </c>
      <c r="P333" s="8"/>
      <c r="Q333" s="8"/>
      <c r="R333" s="64"/>
      <c r="S333" s="65"/>
    </row>
    <row r="334" spans="1:18" s="6" customFormat="1" ht="12.75" hidden="1">
      <c r="A334"/>
      <c r="B334" s="45"/>
      <c r="C334" s="46"/>
      <c r="D334" s="46"/>
      <c r="E334" s="50">
        <v>6</v>
      </c>
      <c r="F334" s="76"/>
      <c r="G334" s="56" t="str">
        <f t="shared" si="93"/>
        <v>D.2.5.4</v>
      </c>
      <c r="H334" s="24" t="e">
        <f t="shared" si="94"/>
        <v>#N/A</v>
      </c>
      <c r="I334" s="52"/>
      <c r="J334" s="52"/>
      <c r="K334" s="52"/>
      <c r="L334" s="52"/>
      <c r="M334" s="53"/>
      <c r="N334" s="27">
        <v>1</v>
      </c>
      <c r="O334" s="27">
        <f t="shared" si="95"/>
        <v>0</v>
      </c>
      <c r="P334" s="8"/>
      <c r="Q334" s="8"/>
      <c r="R334" s="58"/>
    </row>
    <row r="335" spans="1:18" s="6" customFormat="1" ht="12.75" hidden="1">
      <c r="A335"/>
      <c r="B335" s="45"/>
      <c r="C335" s="46"/>
      <c r="D335" s="46"/>
      <c r="E335" s="50">
        <v>7</v>
      </c>
      <c r="F335" s="76"/>
      <c r="G335" s="56" t="str">
        <f t="shared" si="93"/>
        <v>D.2.5.4</v>
      </c>
      <c r="H335" s="24" t="e">
        <f t="shared" si="94"/>
        <v>#N/A</v>
      </c>
      <c r="I335" s="52"/>
      <c r="J335" s="52"/>
      <c r="K335" s="52"/>
      <c r="L335" s="52"/>
      <c r="M335" s="53"/>
      <c r="N335" s="27">
        <v>1</v>
      </c>
      <c r="O335" s="27">
        <f t="shared" si="95"/>
        <v>0</v>
      </c>
      <c r="P335" s="8"/>
      <c r="Q335" s="8"/>
      <c r="R335" s="58"/>
    </row>
    <row r="336" spans="1:18" s="6" customFormat="1" ht="12.75" hidden="1">
      <c r="A336"/>
      <c r="B336" s="45"/>
      <c r="C336" s="46"/>
      <c r="D336" s="46"/>
      <c r="E336" s="50">
        <v>8</v>
      </c>
      <c r="F336" s="76"/>
      <c r="G336" s="56" t="str">
        <f t="shared" si="93"/>
        <v>D.2.5.4</v>
      </c>
      <c r="H336" s="24" t="e">
        <f t="shared" si="94"/>
        <v>#N/A</v>
      </c>
      <c r="I336" s="52"/>
      <c r="J336" s="52"/>
      <c r="K336" s="52"/>
      <c r="L336" s="52"/>
      <c r="M336" s="53"/>
      <c r="N336" s="27">
        <v>1</v>
      </c>
      <c r="O336" s="27">
        <f t="shared" si="95"/>
        <v>0</v>
      </c>
      <c r="P336" s="8"/>
      <c r="Q336" s="8"/>
      <c r="R336" s="58"/>
    </row>
    <row r="337" spans="1:19" s="6" customFormat="1" ht="12.75" hidden="1">
      <c r="A337"/>
      <c r="B337" s="45"/>
      <c r="C337" s="46"/>
      <c r="D337" s="46"/>
      <c r="E337" s="50">
        <v>9</v>
      </c>
      <c r="F337" s="76"/>
      <c r="G337" s="56" t="str">
        <f t="shared" si="93"/>
        <v>D.2.5.4</v>
      </c>
      <c r="H337" s="24" t="e">
        <f t="shared" si="94"/>
        <v>#N/A</v>
      </c>
      <c r="I337" s="52"/>
      <c r="J337" s="52"/>
      <c r="K337" s="52"/>
      <c r="L337" s="52"/>
      <c r="M337" s="53"/>
      <c r="N337" s="27">
        <v>1</v>
      </c>
      <c r="O337" s="27">
        <f t="shared" si="95"/>
        <v>0</v>
      </c>
      <c r="P337" s="8"/>
      <c r="Q337" s="8"/>
      <c r="R337" s="13"/>
      <c r="S337" s="12"/>
    </row>
    <row r="338" spans="1:20" s="8" customFormat="1" ht="51">
      <c r="A338" s="21"/>
      <c r="B338" s="32" t="s">
        <v>154</v>
      </c>
      <c r="C338" s="33" t="s">
        <v>115</v>
      </c>
      <c r="D338" s="33" t="s">
        <v>116</v>
      </c>
      <c r="E338" s="34"/>
      <c r="F338" s="35"/>
      <c r="G338" s="24"/>
      <c r="H338" s="24"/>
      <c r="I338" s="36">
        <f>I339+I349+I359+I369+I379</f>
        <v>0</v>
      </c>
      <c r="J338" s="36">
        <f>J339+J349+J359+J369+J379</f>
        <v>0</v>
      </c>
      <c r="K338" s="36">
        <f>K339+K349+K359+K369+K379</f>
        <v>0</v>
      </c>
      <c r="L338" s="36">
        <f>L339+L349+L359+L369+L379</f>
        <v>0</v>
      </c>
      <c r="M338" s="100">
        <f>M339+M349+M359+M369+M379</f>
        <v>0</v>
      </c>
      <c r="N338" s="37"/>
      <c r="O338" s="37"/>
      <c r="Q338" s="12"/>
      <c r="R338" s="58"/>
      <c r="S338" s="6"/>
      <c r="T338" s="13"/>
    </row>
    <row r="339" spans="1:18" s="6" customFormat="1" ht="24.75" thickBot="1">
      <c r="A339" s="59"/>
      <c r="B339" s="142" t="s">
        <v>185</v>
      </c>
      <c r="C339" s="143" t="s">
        <v>117</v>
      </c>
      <c r="D339" s="143" t="s">
        <v>118</v>
      </c>
      <c r="E339" s="70" t="s">
        <v>145</v>
      </c>
      <c r="F339" s="30"/>
      <c r="G339" s="56" t="str">
        <f>$B$339</f>
        <v>D.3.1</v>
      </c>
      <c r="H339" s="56"/>
      <c r="I339" s="47">
        <f>SUM(I340:I348)</f>
        <v>0</v>
      </c>
      <c r="J339" s="47">
        <f>SUM(J340:J348)</f>
        <v>0</v>
      </c>
      <c r="K339" s="47">
        <f>SUM(K340:K348)</f>
        <v>0</v>
      </c>
      <c r="L339" s="47">
        <f>SUM(L340:L348)</f>
        <v>0</v>
      </c>
      <c r="M339" s="48">
        <f>SUM(M340:M348)</f>
        <v>0</v>
      </c>
      <c r="N339" s="49"/>
      <c r="O339" s="49"/>
      <c r="P339" s="8"/>
      <c r="Q339" s="8"/>
      <c r="R339" s="58"/>
    </row>
    <row r="340" spans="1:18" s="6" customFormat="1" ht="12.75">
      <c r="A340" s="59"/>
      <c r="B340" s="142"/>
      <c r="C340" s="143"/>
      <c r="D340" s="143"/>
      <c r="E340" s="50">
        <v>1</v>
      </c>
      <c r="F340" s="79"/>
      <c r="G340" s="56" t="str">
        <f aca="true" t="shared" si="96" ref="G340:G348">$B$339</f>
        <v>D.3.1</v>
      </c>
      <c r="H340" s="24" t="e">
        <f aca="true" t="shared" si="97" ref="H340:H348">VLOOKUP(F340,$R$9:$S$18,2,FALSE)</f>
        <v>#N/A</v>
      </c>
      <c r="I340" s="52"/>
      <c r="J340" s="52"/>
      <c r="K340" s="52"/>
      <c r="L340" s="52"/>
      <c r="M340" s="53"/>
      <c r="N340" s="27">
        <v>1</v>
      </c>
      <c r="O340" s="27">
        <f>SUM(I340:M340)</f>
        <v>0</v>
      </c>
      <c r="P340" s="8"/>
      <c r="Q340" s="8"/>
      <c r="R340" s="58"/>
    </row>
    <row r="341" spans="1:18" s="6" customFormat="1" ht="12.75" hidden="1">
      <c r="A341"/>
      <c r="B341" s="45"/>
      <c r="C341" s="46"/>
      <c r="D341" s="46"/>
      <c r="E341" s="50">
        <v>2</v>
      </c>
      <c r="F341" s="76"/>
      <c r="G341" s="56" t="str">
        <f t="shared" si="96"/>
        <v>D.3.1</v>
      </c>
      <c r="H341" s="24" t="e">
        <f t="shared" si="97"/>
        <v>#N/A</v>
      </c>
      <c r="I341" s="52"/>
      <c r="J341" s="52"/>
      <c r="K341" s="52"/>
      <c r="L341" s="52"/>
      <c r="M341" s="53"/>
      <c r="N341" s="27">
        <v>1</v>
      </c>
      <c r="O341" s="27">
        <f aca="true" t="shared" si="98" ref="O341:O348">SUM(I341:M341)</f>
        <v>0</v>
      </c>
      <c r="P341" s="8"/>
      <c r="Q341" s="8"/>
      <c r="R341" s="58"/>
    </row>
    <row r="342" spans="1:18" s="6" customFormat="1" ht="12.75" hidden="1">
      <c r="A342"/>
      <c r="B342" s="45"/>
      <c r="C342" s="46"/>
      <c r="D342" s="46"/>
      <c r="E342" s="50">
        <v>3</v>
      </c>
      <c r="F342" s="76"/>
      <c r="G342" s="56" t="str">
        <f t="shared" si="96"/>
        <v>D.3.1</v>
      </c>
      <c r="H342" s="24" t="e">
        <f t="shared" si="97"/>
        <v>#N/A</v>
      </c>
      <c r="I342" s="52"/>
      <c r="J342" s="52"/>
      <c r="K342" s="52"/>
      <c r="L342" s="52"/>
      <c r="M342" s="53"/>
      <c r="N342" s="27">
        <v>1</v>
      </c>
      <c r="O342" s="27">
        <f t="shared" si="98"/>
        <v>0</v>
      </c>
      <c r="P342" s="8"/>
      <c r="Q342" s="8"/>
      <c r="R342" s="58"/>
    </row>
    <row r="343" spans="1:18" s="6" customFormat="1" ht="12.75" hidden="1">
      <c r="A343"/>
      <c r="B343" s="45"/>
      <c r="C343" s="46"/>
      <c r="D343" s="46"/>
      <c r="E343" s="50">
        <v>4</v>
      </c>
      <c r="F343" s="76"/>
      <c r="G343" s="56" t="str">
        <f t="shared" si="96"/>
        <v>D.3.1</v>
      </c>
      <c r="H343" s="24" t="e">
        <f t="shared" si="97"/>
        <v>#N/A</v>
      </c>
      <c r="I343" s="52"/>
      <c r="J343" s="52"/>
      <c r="K343" s="52"/>
      <c r="L343" s="52"/>
      <c r="M343" s="53"/>
      <c r="N343" s="27">
        <v>1</v>
      </c>
      <c r="O343" s="27">
        <f t="shared" si="98"/>
        <v>0</v>
      </c>
      <c r="P343" s="8"/>
      <c r="Q343" s="8"/>
      <c r="R343" s="58"/>
    </row>
    <row r="344" spans="1:19" s="6" customFormat="1" ht="12.75" hidden="1">
      <c r="A344"/>
      <c r="B344" s="45"/>
      <c r="C344" s="46"/>
      <c r="D344" s="46"/>
      <c r="E344" s="50">
        <v>5</v>
      </c>
      <c r="F344" s="76"/>
      <c r="G344" s="56" t="str">
        <f t="shared" si="96"/>
        <v>D.3.1</v>
      </c>
      <c r="H344" s="24" t="e">
        <f t="shared" si="97"/>
        <v>#N/A</v>
      </c>
      <c r="I344" s="52"/>
      <c r="J344" s="52"/>
      <c r="K344" s="52"/>
      <c r="L344" s="52"/>
      <c r="M344" s="53"/>
      <c r="N344" s="27">
        <v>1</v>
      </c>
      <c r="O344" s="27">
        <f t="shared" si="98"/>
        <v>0</v>
      </c>
      <c r="P344" s="8"/>
      <c r="Q344" s="8"/>
      <c r="R344" s="64"/>
      <c r="S344" s="65"/>
    </row>
    <row r="345" spans="1:18" s="6" customFormat="1" ht="12.75" hidden="1">
      <c r="A345"/>
      <c r="B345" s="45"/>
      <c r="C345" s="46"/>
      <c r="D345" s="46"/>
      <c r="E345" s="50">
        <v>6</v>
      </c>
      <c r="F345" s="76"/>
      <c r="G345" s="56" t="str">
        <f t="shared" si="96"/>
        <v>D.3.1</v>
      </c>
      <c r="H345" s="24" t="e">
        <f t="shared" si="97"/>
        <v>#N/A</v>
      </c>
      <c r="I345" s="52"/>
      <c r="J345" s="52"/>
      <c r="K345" s="52"/>
      <c r="L345" s="52"/>
      <c r="M345" s="53"/>
      <c r="N345" s="27">
        <v>1</v>
      </c>
      <c r="O345" s="27">
        <f t="shared" si="98"/>
        <v>0</v>
      </c>
      <c r="P345" s="8"/>
      <c r="Q345" s="8"/>
      <c r="R345" s="58"/>
    </row>
    <row r="346" spans="1:18" s="6" customFormat="1" ht="12.75" hidden="1">
      <c r="A346"/>
      <c r="B346" s="45"/>
      <c r="C346" s="46"/>
      <c r="D346" s="46"/>
      <c r="E346" s="50">
        <v>7</v>
      </c>
      <c r="F346" s="76"/>
      <c r="G346" s="56" t="str">
        <f t="shared" si="96"/>
        <v>D.3.1</v>
      </c>
      <c r="H346" s="24" t="e">
        <f t="shared" si="97"/>
        <v>#N/A</v>
      </c>
      <c r="I346" s="52"/>
      <c r="J346" s="52"/>
      <c r="K346" s="52"/>
      <c r="L346" s="52"/>
      <c r="M346" s="53"/>
      <c r="N346" s="27">
        <v>1</v>
      </c>
      <c r="O346" s="27">
        <f t="shared" si="98"/>
        <v>0</v>
      </c>
      <c r="P346" s="8"/>
      <c r="Q346" s="8"/>
      <c r="R346" s="58"/>
    </row>
    <row r="347" spans="1:18" s="6" customFormat="1" ht="12.75" hidden="1">
      <c r="A347"/>
      <c r="B347" s="45"/>
      <c r="C347" s="46"/>
      <c r="D347" s="46"/>
      <c r="E347" s="50">
        <v>8</v>
      </c>
      <c r="F347" s="76"/>
      <c r="G347" s="56" t="str">
        <f t="shared" si="96"/>
        <v>D.3.1</v>
      </c>
      <c r="H347" s="24" t="e">
        <f t="shared" si="97"/>
        <v>#N/A</v>
      </c>
      <c r="I347" s="52"/>
      <c r="J347" s="52"/>
      <c r="K347" s="52"/>
      <c r="L347" s="52"/>
      <c r="M347" s="53"/>
      <c r="N347" s="27">
        <v>1</v>
      </c>
      <c r="O347" s="27">
        <f t="shared" si="98"/>
        <v>0</v>
      </c>
      <c r="P347" s="8"/>
      <c r="Q347" s="8"/>
      <c r="R347" s="58"/>
    </row>
    <row r="348" spans="1:18" s="6" customFormat="1" ht="12.75" hidden="1">
      <c r="A348"/>
      <c r="B348" s="45"/>
      <c r="C348" s="46"/>
      <c r="D348" s="46"/>
      <c r="E348" s="50">
        <v>9</v>
      </c>
      <c r="F348" s="76"/>
      <c r="G348" s="56" t="str">
        <f t="shared" si="96"/>
        <v>D.3.1</v>
      </c>
      <c r="H348" s="24" t="e">
        <f t="shared" si="97"/>
        <v>#N/A</v>
      </c>
      <c r="I348" s="52"/>
      <c r="J348" s="52"/>
      <c r="K348" s="52"/>
      <c r="L348" s="52"/>
      <c r="M348" s="53"/>
      <c r="N348" s="27">
        <v>1</v>
      </c>
      <c r="O348" s="27">
        <f t="shared" si="98"/>
        <v>0</v>
      </c>
      <c r="P348" s="8"/>
      <c r="Q348" s="8"/>
      <c r="R348" s="58"/>
    </row>
    <row r="349" spans="1:18" s="6" customFormat="1" ht="24.75" thickBot="1">
      <c r="A349" s="59"/>
      <c r="B349" s="142" t="s">
        <v>186</v>
      </c>
      <c r="C349" s="143" t="s">
        <v>119</v>
      </c>
      <c r="D349" s="143" t="s">
        <v>120</v>
      </c>
      <c r="E349" s="70" t="s">
        <v>145</v>
      </c>
      <c r="F349" s="30"/>
      <c r="G349" s="56" t="str">
        <f>$B$349</f>
        <v>D.3.2</v>
      </c>
      <c r="H349" s="56"/>
      <c r="I349" s="47">
        <f>SUM(I350:I358)</f>
        <v>0</v>
      </c>
      <c r="J349" s="47">
        <f>SUM(J350:J358)</f>
        <v>0</v>
      </c>
      <c r="K349" s="47">
        <f>SUM(K350:K358)</f>
        <v>0</v>
      </c>
      <c r="L349" s="47">
        <f>SUM(L350:L358)</f>
        <v>0</v>
      </c>
      <c r="M349" s="48">
        <f>SUM(M350:M358)</f>
        <v>0</v>
      </c>
      <c r="N349" s="49"/>
      <c r="O349" s="49"/>
      <c r="P349" s="8"/>
      <c r="Q349" s="8"/>
      <c r="R349" s="58"/>
    </row>
    <row r="350" spans="1:18" s="6" customFormat="1" ht="12.75">
      <c r="A350" s="59"/>
      <c r="B350" s="142"/>
      <c r="C350" s="143"/>
      <c r="D350" s="143"/>
      <c r="E350" s="50">
        <v>1</v>
      </c>
      <c r="F350" s="79"/>
      <c r="G350" s="56" t="str">
        <f aca="true" t="shared" si="99" ref="G350:G358">$B$349</f>
        <v>D.3.2</v>
      </c>
      <c r="H350" s="24" t="e">
        <f aca="true" t="shared" si="100" ref="H350:H358">VLOOKUP(F350,$R$9:$S$18,2,FALSE)</f>
        <v>#N/A</v>
      </c>
      <c r="I350" s="52"/>
      <c r="J350" s="52"/>
      <c r="K350" s="52"/>
      <c r="L350" s="52"/>
      <c r="M350" s="53"/>
      <c r="N350" s="27">
        <v>1</v>
      </c>
      <c r="O350" s="27">
        <f>SUM(I350:M350)</f>
        <v>0</v>
      </c>
      <c r="P350" s="8"/>
      <c r="Q350" s="8"/>
      <c r="R350" s="58"/>
    </row>
    <row r="351" spans="1:18" s="6" customFormat="1" ht="12.75" hidden="1">
      <c r="A351"/>
      <c r="B351" s="45"/>
      <c r="C351" s="46"/>
      <c r="D351" s="46"/>
      <c r="E351" s="50">
        <v>2</v>
      </c>
      <c r="F351" s="76"/>
      <c r="G351" s="56" t="str">
        <f t="shared" si="99"/>
        <v>D.3.2</v>
      </c>
      <c r="H351" s="24" t="e">
        <f t="shared" si="100"/>
        <v>#N/A</v>
      </c>
      <c r="I351" s="52"/>
      <c r="J351" s="52"/>
      <c r="K351" s="52"/>
      <c r="L351" s="52"/>
      <c r="M351" s="53"/>
      <c r="N351" s="27">
        <v>1</v>
      </c>
      <c r="O351" s="27">
        <f aca="true" t="shared" si="101" ref="O351:O358">SUM(I351:M351)</f>
        <v>0</v>
      </c>
      <c r="P351" s="8"/>
      <c r="Q351" s="8"/>
      <c r="R351" s="58"/>
    </row>
    <row r="352" spans="1:18" s="6" customFormat="1" ht="12.75" hidden="1">
      <c r="A352"/>
      <c r="B352" s="45"/>
      <c r="C352" s="46"/>
      <c r="D352" s="46"/>
      <c r="E352" s="50">
        <v>3</v>
      </c>
      <c r="F352" s="76"/>
      <c r="G352" s="56" t="str">
        <f t="shared" si="99"/>
        <v>D.3.2</v>
      </c>
      <c r="H352" s="24" t="e">
        <f t="shared" si="100"/>
        <v>#N/A</v>
      </c>
      <c r="I352" s="52"/>
      <c r="J352" s="52"/>
      <c r="K352" s="52"/>
      <c r="L352" s="52"/>
      <c r="M352" s="53"/>
      <c r="N352" s="27">
        <v>1</v>
      </c>
      <c r="O352" s="27">
        <f t="shared" si="101"/>
        <v>0</v>
      </c>
      <c r="P352" s="8"/>
      <c r="Q352" s="8"/>
      <c r="R352" s="58"/>
    </row>
    <row r="353" spans="1:18" s="6" customFormat="1" ht="12.75" hidden="1">
      <c r="A353"/>
      <c r="B353" s="45"/>
      <c r="C353" s="46"/>
      <c r="D353" s="46"/>
      <c r="E353" s="50">
        <v>4</v>
      </c>
      <c r="F353" s="76"/>
      <c r="G353" s="56" t="str">
        <f t="shared" si="99"/>
        <v>D.3.2</v>
      </c>
      <c r="H353" s="24" t="e">
        <f t="shared" si="100"/>
        <v>#N/A</v>
      </c>
      <c r="I353" s="52"/>
      <c r="J353" s="52"/>
      <c r="K353" s="52"/>
      <c r="L353" s="52"/>
      <c r="M353" s="53"/>
      <c r="N353" s="27">
        <v>1</v>
      </c>
      <c r="O353" s="27">
        <f t="shared" si="101"/>
        <v>0</v>
      </c>
      <c r="P353" s="8"/>
      <c r="Q353" s="8"/>
      <c r="R353" s="58"/>
    </row>
    <row r="354" spans="1:19" s="6" customFormat="1" ht="12.75" hidden="1">
      <c r="A354"/>
      <c r="B354" s="45"/>
      <c r="C354" s="46"/>
      <c r="D354" s="46"/>
      <c r="E354" s="50">
        <v>5</v>
      </c>
      <c r="F354" s="76"/>
      <c r="G354" s="56" t="str">
        <f t="shared" si="99"/>
        <v>D.3.2</v>
      </c>
      <c r="H354" s="24" t="e">
        <f t="shared" si="100"/>
        <v>#N/A</v>
      </c>
      <c r="I354" s="52"/>
      <c r="J354" s="52"/>
      <c r="K354" s="52"/>
      <c r="L354" s="52"/>
      <c r="M354" s="53"/>
      <c r="N354" s="27">
        <v>1</v>
      </c>
      <c r="O354" s="27">
        <f t="shared" si="101"/>
        <v>0</v>
      </c>
      <c r="P354" s="8"/>
      <c r="Q354" s="8"/>
      <c r="R354" s="64"/>
      <c r="S354" s="65"/>
    </row>
    <row r="355" spans="1:18" s="6" customFormat="1" ht="12.75" hidden="1">
      <c r="A355"/>
      <c r="B355" s="45"/>
      <c r="C355" s="46"/>
      <c r="D355" s="46"/>
      <c r="E355" s="50">
        <v>6</v>
      </c>
      <c r="F355" s="76"/>
      <c r="G355" s="56" t="str">
        <f t="shared" si="99"/>
        <v>D.3.2</v>
      </c>
      <c r="H355" s="24" t="e">
        <f t="shared" si="100"/>
        <v>#N/A</v>
      </c>
      <c r="I355" s="52"/>
      <c r="J355" s="52"/>
      <c r="K355" s="52"/>
      <c r="L355" s="52"/>
      <c r="M355" s="53"/>
      <c r="N355" s="27">
        <v>1</v>
      </c>
      <c r="O355" s="27">
        <f t="shared" si="101"/>
        <v>0</v>
      </c>
      <c r="P355" s="8"/>
      <c r="Q355" s="8"/>
      <c r="R355" s="58"/>
    </row>
    <row r="356" spans="1:18" s="6" customFormat="1" ht="12.75" hidden="1">
      <c r="A356"/>
      <c r="B356" s="45"/>
      <c r="C356" s="46"/>
      <c r="D356" s="46"/>
      <c r="E356" s="50">
        <v>7</v>
      </c>
      <c r="F356" s="76"/>
      <c r="G356" s="56" t="str">
        <f t="shared" si="99"/>
        <v>D.3.2</v>
      </c>
      <c r="H356" s="24" t="e">
        <f t="shared" si="100"/>
        <v>#N/A</v>
      </c>
      <c r="I356" s="52"/>
      <c r="J356" s="52"/>
      <c r="K356" s="52"/>
      <c r="L356" s="52"/>
      <c r="M356" s="53"/>
      <c r="N356" s="27">
        <v>1</v>
      </c>
      <c r="O356" s="27">
        <f t="shared" si="101"/>
        <v>0</v>
      </c>
      <c r="P356" s="8"/>
      <c r="Q356" s="8"/>
      <c r="R356" s="58"/>
    </row>
    <row r="357" spans="1:18" s="6" customFormat="1" ht="12.75" hidden="1">
      <c r="A357"/>
      <c r="B357" s="45"/>
      <c r="C357" s="46"/>
      <c r="D357" s="46"/>
      <c r="E357" s="50">
        <v>8</v>
      </c>
      <c r="F357" s="76"/>
      <c r="G357" s="56" t="str">
        <f t="shared" si="99"/>
        <v>D.3.2</v>
      </c>
      <c r="H357" s="24" t="e">
        <f t="shared" si="100"/>
        <v>#N/A</v>
      </c>
      <c r="I357" s="52"/>
      <c r="J357" s="52"/>
      <c r="K357" s="52"/>
      <c r="L357" s="52"/>
      <c r="M357" s="53"/>
      <c r="N357" s="27">
        <v>1</v>
      </c>
      <c r="O357" s="27">
        <f t="shared" si="101"/>
        <v>0</v>
      </c>
      <c r="P357" s="8"/>
      <c r="Q357" s="8"/>
      <c r="R357" s="58"/>
    </row>
    <row r="358" spans="1:18" s="6" customFormat="1" ht="12.75" hidden="1">
      <c r="A358"/>
      <c r="B358" s="45"/>
      <c r="C358" s="46"/>
      <c r="D358" s="46"/>
      <c r="E358" s="50">
        <v>9</v>
      </c>
      <c r="F358" s="76"/>
      <c r="G358" s="56" t="str">
        <f t="shared" si="99"/>
        <v>D.3.2</v>
      </c>
      <c r="H358" s="24" t="e">
        <f t="shared" si="100"/>
        <v>#N/A</v>
      </c>
      <c r="I358" s="52"/>
      <c r="J358" s="52"/>
      <c r="K358" s="52"/>
      <c r="L358" s="52"/>
      <c r="M358" s="53"/>
      <c r="N358" s="27">
        <v>1</v>
      </c>
      <c r="O358" s="27">
        <f t="shared" si="101"/>
        <v>0</v>
      </c>
      <c r="P358" s="8"/>
      <c r="Q358" s="8"/>
      <c r="R358" s="58"/>
    </row>
    <row r="359" spans="1:18" s="6" customFormat="1" ht="24.75" thickBot="1">
      <c r="A359" s="59"/>
      <c r="B359" s="142" t="s">
        <v>187</v>
      </c>
      <c r="C359" s="143" t="s">
        <v>121</v>
      </c>
      <c r="D359" s="143" t="s">
        <v>122</v>
      </c>
      <c r="E359" s="70" t="s">
        <v>145</v>
      </c>
      <c r="F359" s="30"/>
      <c r="G359" s="56" t="str">
        <f>$B$359</f>
        <v>D.3.3</v>
      </c>
      <c r="H359" s="56"/>
      <c r="I359" s="47">
        <f>SUM(I360:I368)</f>
        <v>0</v>
      </c>
      <c r="J359" s="47">
        <f>SUM(J360:J368)</f>
        <v>0</v>
      </c>
      <c r="K359" s="47">
        <f>SUM(K360:K368)</f>
        <v>0</v>
      </c>
      <c r="L359" s="47">
        <f>SUM(L360:L368)</f>
        <v>0</v>
      </c>
      <c r="M359" s="48">
        <f>SUM(M360:M368)</f>
        <v>0</v>
      </c>
      <c r="N359" s="49"/>
      <c r="O359" s="49"/>
      <c r="P359" s="8"/>
      <c r="Q359" s="8"/>
      <c r="R359" s="58"/>
    </row>
    <row r="360" spans="1:18" s="6" customFormat="1" ht="12.75">
      <c r="A360" s="59"/>
      <c r="B360" s="142"/>
      <c r="C360" s="143"/>
      <c r="D360" s="143"/>
      <c r="E360" s="50">
        <v>1</v>
      </c>
      <c r="F360" s="79"/>
      <c r="G360" s="56" t="str">
        <f aca="true" t="shared" si="102" ref="G360:G368">$B$359</f>
        <v>D.3.3</v>
      </c>
      <c r="H360" s="24" t="e">
        <f aca="true" t="shared" si="103" ref="H360:H368">VLOOKUP(F360,$R$9:$S$18,2,FALSE)</f>
        <v>#N/A</v>
      </c>
      <c r="I360" s="52"/>
      <c r="J360" s="52"/>
      <c r="K360" s="52"/>
      <c r="L360" s="52"/>
      <c r="M360" s="53"/>
      <c r="N360" s="27">
        <v>1</v>
      </c>
      <c r="O360" s="27">
        <f>SUM(I360:M360)</f>
        <v>0</v>
      </c>
      <c r="P360" s="8"/>
      <c r="Q360" s="8"/>
      <c r="R360" s="58"/>
    </row>
    <row r="361" spans="1:18" s="6" customFormat="1" ht="12.75" hidden="1">
      <c r="A361"/>
      <c r="B361" s="45"/>
      <c r="C361" s="46"/>
      <c r="D361" s="46"/>
      <c r="E361" s="50">
        <v>2</v>
      </c>
      <c r="F361" s="76"/>
      <c r="G361" s="56" t="str">
        <f t="shared" si="102"/>
        <v>D.3.3</v>
      </c>
      <c r="H361" s="24" t="e">
        <f t="shared" si="103"/>
        <v>#N/A</v>
      </c>
      <c r="I361" s="52"/>
      <c r="J361" s="52"/>
      <c r="K361" s="52"/>
      <c r="L361" s="52"/>
      <c r="M361" s="53"/>
      <c r="N361" s="27">
        <v>1</v>
      </c>
      <c r="O361" s="27">
        <f aca="true" t="shared" si="104" ref="O361:O368">SUM(I361:M361)</f>
        <v>0</v>
      </c>
      <c r="P361" s="8"/>
      <c r="Q361" s="8"/>
      <c r="R361" s="58"/>
    </row>
    <row r="362" spans="1:18" s="6" customFormat="1" ht="12.75" hidden="1">
      <c r="A362"/>
      <c r="B362" s="45"/>
      <c r="C362" s="46"/>
      <c r="D362" s="46"/>
      <c r="E362" s="50">
        <v>3</v>
      </c>
      <c r="F362" s="76"/>
      <c r="G362" s="56" t="str">
        <f t="shared" si="102"/>
        <v>D.3.3</v>
      </c>
      <c r="H362" s="24" t="e">
        <f t="shared" si="103"/>
        <v>#N/A</v>
      </c>
      <c r="I362" s="52"/>
      <c r="J362" s="52"/>
      <c r="K362" s="52"/>
      <c r="L362" s="52"/>
      <c r="M362" s="53"/>
      <c r="N362" s="27">
        <v>1</v>
      </c>
      <c r="O362" s="27">
        <f t="shared" si="104"/>
        <v>0</v>
      </c>
      <c r="P362" s="8"/>
      <c r="Q362" s="8"/>
      <c r="R362" s="58"/>
    </row>
    <row r="363" spans="1:18" s="6" customFormat="1" ht="12.75" hidden="1">
      <c r="A363"/>
      <c r="B363" s="45"/>
      <c r="C363" s="46"/>
      <c r="D363" s="46"/>
      <c r="E363" s="50">
        <v>4</v>
      </c>
      <c r="F363" s="76"/>
      <c r="G363" s="56" t="str">
        <f t="shared" si="102"/>
        <v>D.3.3</v>
      </c>
      <c r="H363" s="24" t="e">
        <f t="shared" si="103"/>
        <v>#N/A</v>
      </c>
      <c r="I363" s="52"/>
      <c r="J363" s="52"/>
      <c r="K363" s="52"/>
      <c r="L363" s="52"/>
      <c r="M363" s="53"/>
      <c r="N363" s="27">
        <v>1</v>
      </c>
      <c r="O363" s="27">
        <f t="shared" si="104"/>
        <v>0</v>
      </c>
      <c r="P363" s="8"/>
      <c r="Q363" s="8"/>
      <c r="R363" s="58"/>
    </row>
    <row r="364" spans="1:19" s="6" customFormat="1" ht="12.75" hidden="1">
      <c r="A364"/>
      <c r="B364" s="45"/>
      <c r="C364" s="46"/>
      <c r="D364" s="46"/>
      <c r="E364" s="50">
        <v>5</v>
      </c>
      <c r="F364" s="76"/>
      <c r="G364" s="56" t="str">
        <f t="shared" si="102"/>
        <v>D.3.3</v>
      </c>
      <c r="H364" s="24" t="e">
        <f t="shared" si="103"/>
        <v>#N/A</v>
      </c>
      <c r="I364" s="52"/>
      <c r="J364" s="52"/>
      <c r="K364" s="52"/>
      <c r="L364" s="52"/>
      <c r="M364" s="53"/>
      <c r="N364" s="27">
        <v>1</v>
      </c>
      <c r="O364" s="27">
        <f t="shared" si="104"/>
        <v>0</v>
      </c>
      <c r="P364" s="8"/>
      <c r="Q364" s="8"/>
      <c r="R364" s="64"/>
      <c r="S364" s="65"/>
    </row>
    <row r="365" spans="1:18" s="6" customFormat="1" ht="12.75" hidden="1">
      <c r="A365"/>
      <c r="B365" s="45"/>
      <c r="C365" s="46"/>
      <c r="D365" s="46"/>
      <c r="E365" s="50">
        <v>6</v>
      </c>
      <c r="F365" s="76"/>
      <c r="G365" s="56" t="str">
        <f t="shared" si="102"/>
        <v>D.3.3</v>
      </c>
      <c r="H365" s="24" t="e">
        <f t="shared" si="103"/>
        <v>#N/A</v>
      </c>
      <c r="I365" s="52"/>
      <c r="J365" s="52"/>
      <c r="K365" s="52"/>
      <c r="L365" s="52"/>
      <c r="M365" s="53"/>
      <c r="N365" s="27">
        <v>1</v>
      </c>
      <c r="O365" s="27">
        <f t="shared" si="104"/>
        <v>0</v>
      </c>
      <c r="P365" s="8"/>
      <c r="Q365" s="8"/>
      <c r="R365" s="58"/>
    </row>
    <row r="366" spans="1:18" s="6" customFormat="1" ht="12.75" hidden="1">
      <c r="A366"/>
      <c r="B366" s="45"/>
      <c r="C366" s="46"/>
      <c r="D366" s="46"/>
      <c r="E366" s="50">
        <v>7</v>
      </c>
      <c r="F366" s="76"/>
      <c r="G366" s="56" t="str">
        <f t="shared" si="102"/>
        <v>D.3.3</v>
      </c>
      <c r="H366" s="24" t="e">
        <f t="shared" si="103"/>
        <v>#N/A</v>
      </c>
      <c r="I366" s="52"/>
      <c r="J366" s="52"/>
      <c r="K366" s="52"/>
      <c r="L366" s="52"/>
      <c r="M366" s="53"/>
      <c r="N366" s="27">
        <v>1</v>
      </c>
      <c r="O366" s="27">
        <f t="shared" si="104"/>
        <v>0</v>
      </c>
      <c r="P366" s="8"/>
      <c r="Q366" s="8"/>
      <c r="R366" s="58"/>
    </row>
    <row r="367" spans="1:18" s="6" customFormat="1" ht="12.75" hidden="1">
      <c r="A367"/>
      <c r="B367" s="45"/>
      <c r="C367" s="46"/>
      <c r="D367" s="46"/>
      <c r="E367" s="50">
        <v>8</v>
      </c>
      <c r="F367" s="76"/>
      <c r="G367" s="56" t="str">
        <f t="shared" si="102"/>
        <v>D.3.3</v>
      </c>
      <c r="H367" s="24" t="e">
        <f t="shared" si="103"/>
        <v>#N/A</v>
      </c>
      <c r="I367" s="52"/>
      <c r="J367" s="52"/>
      <c r="K367" s="52"/>
      <c r="L367" s="52"/>
      <c r="M367" s="53"/>
      <c r="N367" s="27">
        <v>1</v>
      </c>
      <c r="O367" s="27">
        <f t="shared" si="104"/>
        <v>0</v>
      </c>
      <c r="P367" s="8"/>
      <c r="Q367" s="8"/>
      <c r="R367" s="58"/>
    </row>
    <row r="368" spans="1:18" s="6" customFormat="1" ht="12.75" hidden="1">
      <c r="A368"/>
      <c r="B368" s="45"/>
      <c r="C368" s="46"/>
      <c r="D368" s="46"/>
      <c r="E368" s="50">
        <v>9</v>
      </c>
      <c r="F368" s="76"/>
      <c r="G368" s="56" t="str">
        <f t="shared" si="102"/>
        <v>D.3.3</v>
      </c>
      <c r="H368" s="24" t="e">
        <f t="shared" si="103"/>
        <v>#N/A</v>
      </c>
      <c r="I368" s="52"/>
      <c r="J368" s="52"/>
      <c r="K368" s="52"/>
      <c r="L368" s="52"/>
      <c r="M368" s="53"/>
      <c r="N368" s="27">
        <v>1</v>
      </c>
      <c r="O368" s="27">
        <f t="shared" si="104"/>
        <v>0</v>
      </c>
      <c r="P368" s="8"/>
      <c r="Q368" s="8"/>
      <c r="R368" s="58"/>
    </row>
    <row r="369" spans="1:18" s="6" customFormat="1" ht="24.75" thickBot="1">
      <c r="A369" s="59"/>
      <c r="B369" s="142" t="s">
        <v>188</v>
      </c>
      <c r="C369" s="143" t="s">
        <v>123</v>
      </c>
      <c r="D369" s="143" t="s">
        <v>124</v>
      </c>
      <c r="E369" s="70" t="s">
        <v>145</v>
      </c>
      <c r="F369" s="30"/>
      <c r="G369" s="56" t="str">
        <f>$B$369</f>
        <v>D.3.4</v>
      </c>
      <c r="H369" s="56"/>
      <c r="I369" s="47">
        <f>SUM(I370:I378)</f>
        <v>0</v>
      </c>
      <c r="J369" s="47">
        <f>SUM(J370:J378)</f>
        <v>0</v>
      </c>
      <c r="K369" s="47">
        <f>SUM(K370:K378)</f>
        <v>0</v>
      </c>
      <c r="L369" s="47">
        <f>SUM(L370:L378)</f>
        <v>0</v>
      </c>
      <c r="M369" s="48">
        <f>SUM(M370:M378)</f>
        <v>0</v>
      </c>
      <c r="N369" s="49"/>
      <c r="O369" s="49"/>
      <c r="P369" s="8"/>
      <c r="Q369" s="8"/>
      <c r="R369" s="58"/>
    </row>
    <row r="370" spans="1:18" s="6" customFormat="1" ht="12.75">
      <c r="A370" s="59"/>
      <c r="B370" s="142"/>
      <c r="C370" s="143"/>
      <c r="D370" s="143"/>
      <c r="E370" s="50">
        <v>1</v>
      </c>
      <c r="F370" s="79"/>
      <c r="G370" s="56" t="str">
        <f aca="true" t="shared" si="105" ref="G370:G378">$B$369</f>
        <v>D.3.4</v>
      </c>
      <c r="H370" s="24" t="e">
        <f aca="true" t="shared" si="106" ref="H370:H378">VLOOKUP(F370,$R$9:$S$18,2,FALSE)</f>
        <v>#N/A</v>
      </c>
      <c r="I370" s="52"/>
      <c r="J370" s="52"/>
      <c r="K370" s="52"/>
      <c r="L370" s="52"/>
      <c r="M370" s="53"/>
      <c r="N370" s="27">
        <v>1</v>
      </c>
      <c r="O370" s="27">
        <f>SUM(I370:M370)</f>
        <v>0</v>
      </c>
      <c r="P370" s="8"/>
      <c r="Q370" s="8"/>
      <c r="R370" s="58"/>
    </row>
    <row r="371" spans="1:18" s="6" customFormat="1" ht="12.75" hidden="1">
      <c r="A371"/>
      <c r="B371" s="45"/>
      <c r="C371" s="46"/>
      <c r="D371" s="46"/>
      <c r="E371" s="50">
        <v>2</v>
      </c>
      <c r="F371" s="76"/>
      <c r="G371" s="56" t="str">
        <f t="shared" si="105"/>
        <v>D.3.4</v>
      </c>
      <c r="H371" s="24" t="e">
        <f t="shared" si="106"/>
        <v>#N/A</v>
      </c>
      <c r="I371" s="52"/>
      <c r="J371" s="52"/>
      <c r="K371" s="52"/>
      <c r="L371" s="52"/>
      <c r="M371" s="53"/>
      <c r="N371" s="27">
        <v>1</v>
      </c>
      <c r="O371" s="27">
        <f aca="true" t="shared" si="107" ref="O371:O378">SUM(I371:M371)</f>
        <v>0</v>
      </c>
      <c r="P371" s="8"/>
      <c r="Q371" s="8"/>
      <c r="R371" s="58"/>
    </row>
    <row r="372" spans="1:18" s="6" customFormat="1" ht="12.75" hidden="1">
      <c r="A372"/>
      <c r="B372" s="45"/>
      <c r="C372" s="46"/>
      <c r="D372" s="46"/>
      <c r="E372" s="50">
        <v>3</v>
      </c>
      <c r="F372" s="76"/>
      <c r="G372" s="56" t="str">
        <f t="shared" si="105"/>
        <v>D.3.4</v>
      </c>
      <c r="H372" s="24" t="e">
        <f t="shared" si="106"/>
        <v>#N/A</v>
      </c>
      <c r="I372" s="52"/>
      <c r="J372" s="52"/>
      <c r="K372" s="52"/>
      <c r="L372" s="52"/>
      <c r="M372" s="53"/>
      <c r="N372" s="27">
        <v>1</v>
      </c>
      <c r="O372" s="27">
        <f t="shared" si="107"/>
        <v>0</v>
      </c>
      <c r="P372" s="8"/>
      <c r="Q372" s="8"/>
      <c r="R372" s="58"/>
    </row>
    <row r="373" spans="1:18" s="6" customFormat="1" ht="12.75" hidden="1">
      <c r="A373"/>
      <c r="B373" s="45"/>
      <c r="C373" s="46"/>
      <c r="D373" s="46"/>
      <c r="E373" s="50">
        <v>4</v>
      </c>
      <c r="F373" s="76"/>
      <c r="G373" s="56" t="str">
        <f t="shared" si="105"/>
        <v>D.3.4</v>
      </c>
      <c r="H373" s="24" t="e">
        <f t="shared" si="106"/>
        <v>#N/A</v>
      </c>
      <c r="I373" s="52"/>
      <c r="J373" s="52"/>
      <c r="K373" s="52"/>
      <c r="L373" s="52"/>
      <c r="M373" s="53"/>
      <c r="N373" s="27">
        <v>1</v>
      </c>
      <c r="O373" s="27">
        <f t="shared" si="107"/>
        <v>0</v>
      </c>
      <c r="P373" s="8"/>
      <c r="Q373" s="8"/>
      <c r="R373" s="58"/>
    </row>
    <row r="374" spans="1:19" s="6" customFormat="1" ht="12.75" hidden="1">
      <c r="A374"/>
      <c r="B374" s="45"/>
      <c r="C374" s="46"/>
      <c r="D374" s="46"/>
      <c r="E374" s="50">
        <v>5</v>
      </c>
      <c r="F374" s="76"/>
      <c r="G374" s="56" t="str">
        <f t="shared" si="105"/>
        <v>D.3.4</v>
      </c>
      <c r="H374" s="24" t="e">
        <f t="shared" si="106"/>
        <v>#N/A</v>
      </c>
      <c r="I374" s="52"/>
      <c r="J374" s="52"/>
      <c r="K374" s="52"/>
      <c r="L374" s="52"/>
      <c r="M374" s="53"/>
      <c r="N374" s="27">
        <v>1</v>
      </c>
      <c r="O374" s="27">
        <f t="shared" si="107"/>
        <v>0</v>
      </c>
      <c r="P374" s="8"/>
      <c r="Q374" s="8"/>
      <c r="R374" s="64"/>
      <c r="S374" s="65"/>
    </row>
    <row r="375" spans="1:18" s="6" customFormat="1" ht="12.75" hidden="1">
      <c r="A375"/>
      <c r="B375" s="45"/>
      <c r="C375" s="46"/>
      <c r="D375" s="46"/>
      <c r="E375" s="50">
        <v>6</v>
      </c>
      <c r="F375" s="76"/>
      <c r="G375" s="56" t="str">
        <f t="shared" si="105"/>
        <v>D.3.4</v>
      </c>
      <c r="H375" s="24" t="e">
        <f t="shared" si="106"/>
        <v>#N/A</v>
      </c>
      <c r="I375" s="52"/>
      <c r="J375" s="52"/>
      <c r="K375" s="52"/>
      <c r="L375" s="52"/>
      <c r="M375" s="53"/>
      <c r="N375" s="27">
        <v>1</v>
      </c>
      <c r="O375" s="27">
        <f t="shared" si="107"/>
        <v>0</v>
      </c>
      <c r="P375" s="8"/>
      <c r="Q375" s="8"/>
      <c r="R375" s="58"/>
    </row>
    <row r="376" spans="1:18" s="6" customFormat="1" ht="12.75" hidden="1">
      <c r="A376"/>
      <c r="B376" s="45"/>
      <c r="C376" s="46"/>
      <c r="D376" s="46"/>
      <c r="E376" s="50">
        <v>7</v>
      </c>
      <c r="F376" s="76"/>
      <c r="G376" s="56" t="str">
        <f t="shared" si="105"/>
        <v>D.3.4</v>
      </c>
      <c r="H376" s="24" t="e">
        <f t="shared" si="106"/>
        <v>#N/A</v>
      </c>
      <c r="I376" s="52"/>
      <c r="J376" s="52"/>
      <c r="K376" s="52"/>
      <c r="L376" s="52"/>
      <c r="M376" s="53"/>
      <c r="N376" s="27">
        <v>1</v>
      </c>
      <c r="O376" s="27">
        <f t="shared" si="107"/>
        <v>0</v>
      </c>
      <c r="P376" s="8"/>
      <c r="Q376" s="8"/>
      <c r="R376" s="58"/>
    </row>
    <row r="377" spans="1:18" s="6" customFormat="1" ht="12.75" hidden="1">
      <c r="A377"/>
      <c r="B377" s="45"/>
      <c r="C377" s="46"/>
      <c r="D377" s="46"/>
      <c r="E377" s="50">
        <v>8</v>
      </c>
      <c r="F377" s="76"/>
      <c r="G377" s="56" t="str">
        <f t="shared" si="105"/>
        <v>D.3.4</v>
      </c>
      <c r="H377" s="24" t="e">
        <f t="shared" si="106"/>
        <v>#N/A</v>
      </c>
      <c r="I377" s="52"/>
      <c r="J377" s="52"/>
      <c r="K377" s="52"/>
      <c r="L377" s="52"/>
      <c r="M377" s="53"/>
      <c r="N377" s="27">
        <v>1</v>
      </c>
      <c r="O377" s="27">
        <f t="shared" si="107"/>
        <v>0</v>
      </c>
      <c r="P377" s="8"/>
      <c r="Q377" s="8"/>
      <c r="R377" s="58"/>
    </row>
    <row r="378" spans="1:18" s="6" customFormat="1" ht="12.75" hidden="1">
      <c r="A378"/>
      <c r="B378" s="45"/>
      <c r="C378" s="46"/>
      <c r="D378" s="46"/>
      <c r="E378" s="50">
        <v>9</v>
      </c>
      <c r="F378" s="76"/>
      <c r="G378" s="56" t="str">
        <f t="shared" si="105"/>
        <v>D.3.4</v>
      </c>
      <c r="H378" s="24" t="e">
        <f t="shared" si="106"/>
        <v>#N/A</v>
      </c>
      <c r="I378" s="52"/>
      <c r="J378" s="52"/>
      <c r="K378" s="52"/>
      <c r="L378" s="52"/>
      <c r="M378" s="53"/>
      <c r="N378" s="27">
        <v>1</v>
      </c>
      <c r="O378" s="27">
        <f t="shared" si="107"/>
        <v>0</v>
      </c>
      <c r="P378" s="8"/>
      <c r="Q378" s="8"/>
      <c r="R378" s="58"/>
    </row>
    <row r="379" spans="1:18" s="6" customFormat="1" ht="24.75" thickBot="1">
      <c r="A379" s="59"/>
      <c r="B379" s="142" t="s">
        <v>189</v>
      </c>
      <c r="C379" s="143" t="s">
        <v>125</v>
      </c>
      <c r="D379" s="143" t="s">
        <v>126</v>
      </c>
      <c r="E379" s="70" t="s">
        <v>145</v>
      </c>
      <c r="F379" s="30"/>
      <c r="G379" s="56" t="str">
        <f>$B$379</f>
        <v>D.3.5</v>
      </c>
      <c r="H379" s="56"/>
      <c r="I379" s="47">
        <f>SUM(I380:I388)</f>
        <v>0</v>
      </c>
      <c r="J379" s="47">
        <f>SUM(J380:J388)</f>
        <v>0</v>
      </c>
      <c r="K379" s="47">
        <f>SUM(K380:K388)</f>
        <v>0</v>
      </c>
      <c r="L379" s="47">
        <f>SUM(L380:L388)</f>
        <v>0</v>
      </c>
      <c r="M379" s="48">
        <f>SUM(M380:M388)</f>
        <v>0</v>
      </c>
      <c r="N379" s="49"/>
      <c r="O379" s="49"/>
      <c r="P379" s="8"/>
      <c r="Q379" s="8"/>
      <c r="R379" s="58"/>
    </row>
    <row r="380" spans="1:18" s="6" customFormat="1" ht="12.75">
      <c r="A380" s="59"/>
      <c r="B380" s="142"/>
      <c r="C380" s="143"/>
      <c r="D380" s="143"/>
      <c r="E380" s="50">
        <v>1</v>
      </c>
      <c r="F380" s="79"/>
      <c r="G380" s="56" t="str">
        <f aca="true" t="shared" si="108" ref="G380:G388">$B$379</f>
        <v>D.3.5</v>
      </c>
      <c r="H380" s="24" t="e">
        <f aca="true" t="shared" si="109" ref="H380:H388">VLOOKUP(F380,$R$9:$S$18,2,FALSE)</f>
        <v>#N/A</v>
      </c>
      <c r="I380" s="52"/>
      <c r="J380" s="52"/>
      <c r="K380" s="52"/>
      <c r="L380" s="52"/>
      <c r="M380" s="53"/>
      <c r="N380" s="27">
        <v>1</v>
      </c>
      <c r="O380" s="27">
        <f>SUM(I380:M380)</f>
        <v>0</v>
      </c>
      <c r="P380" s="8"/>
      <c r="Q380" s="8"/>
      <c r="R380" s="58"/>
    </row>
    <row r="381" spans="1:18" s="6" customFormat="1" ht="12.75" hidden="1">
      <c r="A381"/>
      <c r="B381" s="45"/>
      <c r="C381" s="46"/>
      <c r="D381" s="46"/>
      <c r="E381" s="50">
        <v>2</v>
      </c>
      <c r="F381" s="76"/>
      <c r="G381" s="56" t="str">
        <f t="shared" si="108"/>
        <v>D.3.5</v>
      </c>
      <c r="H381" s="24" t="e">
        <f t="shared" si="109"/>
        <v>#N/A</v>
      </c>
      <c r="I381" s="52"/>
      <c r="J381" s="52"/>
      <c r="K381" s="52"/>
      <c r="L381" s="52"/>
      <c r="M381" s="53"/>
      <c r="N381" s="27">
        <v>1</v>
      </c>
      <c r="O381" s="27">
        <f aca="true" t="shared" si="110" ref="O381:O388">SUM(I381:M381)</f>
        <v>0</v>
      </c>
      <c r="P381" s="8"/>
      <c r="Q381" s="8"/>
      <c r="R381" s="58"/>
    </row>
    <row r="382" spans="1:18" s="6" customFormat="1" ht="12.75" hidden="1">
      <c r="A382"/>
      <c r="B382" s="45"/>
      <c r="C382" s="46"/>
      <c r="D382" s="46"/>
      <c r="E382" s="50">
        <v>3</v>
      </c>
      <c r="F382" s="76"/>
      <c r="G382" s="56" t="str">
        <f t="shared" si="108"/>
        <v>D.3.5</v>
      </c>
      <c r="H382" s="24" t="e">
        <f t="shared" si="109"/>
        <v>#N/A</v>
      </c>
      <c r="I382" s="52"/>
      <c r="J382" s="52"/>
      <c r="K382" s="52"/>
      <c r="L382" s="52"/>
      <c r="M382" s="53"/>
      <c r="N382" s="27">
        <v>1</v>
      </c>
      <c r="O382" s="27">
        <f t="shared" si="110"/>
        <v>0</v>
      </c>
      <c r="P382" s="8"/>
      <c r="Q382" s="8"/>
      <c r="R382" s="58"/>
    </row>
    <row r="383" spans="1:18" s="6" customFormat="1" ht="12.75" hidden="1">
      <c r="A383"/>
      <c r="B383" s="45"/>
      <c r="C383" s="46"/>
      <c r="D383" s="46"/>
      <c r="E383" s="50">
        <v>4</v>
      </c>
      <c r="F383" s="76"/>
      <c r="G383" s="56" t="str">
        <f t="shared" si="108"/>
        <v>D.3.5</v>
      </c>
      <c r="H383" s="24" t="e">
        <f t="shared" si="109"/>
        <v>#N/A</v>
      </c>
      <c r="I383" s="52"/>
      <c r="J383" s="52"/>
      <c r="K383" s="52"/>
      <c r="L383" s="52"/>
      <c r="M383" s="53"/>
      <c r="N383" s="27">
        <v>1</v>
      </c>
      <c r="O383" s="27">
        <f t="shared" si="110"/>
        <v>0</v>
      </c>
      <c r="P383" s="8"/>
      <c r="Q383" s="8"/>
      <c r="R383" s="58"/>
    </row>
    <row r="384" spans="1:19" s="6" customFormat="1" ht="12.75" hidden="1">
      <c r="A384"/>
      <c r="B384" s="45"/>
      <c r="C384" s="46"/>
      <c r="D384" s="46"/>
      <c r="E384" s="50">
        <v>5</v>
      </c>
      <c r="F384" s="76"/>
      <c r="G384" s="56" t="str">
        <f t="shared" si="108"/>
        <v>D.3.5</v>
      </c>
      <c r="H384" s="24" t="e">
        <f t="shared" si="109"/>
        <v>#N/A</v>
      </c>
      <c r="I384" s="52"/>
      <c r="J384" s="52"/>
      <c r="K384" s="52"/>
      <c r="L384" s="52"/>
      <c r="M384" s="53"/>
      <c r="N384" s="27">
        <v>1</v>
      </c>
      <c r="O384" s="27">
        <f t="shared" si="110"/>
        <v>0</v>
      </c>
      <c r="P384" s="8"/>
      <c r="Q384" s="8"/>
      <c r="R384" s="64"/>
      <c r="S384" s="65"/>
    </row>
    <row r="385" spans="1:18" s="6" customFormat="1" ht="12.75" hidden="1">
      <c r="A385"/>
      <c r="B385" s="45"/>
      <c r="C385" s="46"/>
      <c r="D385" s="46"/>
      <c r="E385" s="50">
        <v>6</v>
      </c>
      <c r="F385" s="76"/>
      <c r="G385" s="56" t="str">
        <f t="shared" si="108"/>
        <v>D.3.5</v>
      </c>
      <c r="H385" s="24" t="e">
        <f t="shared" si="109"/>
        <v>#N/A</v>
      </c>
      <c r="I385" s="52"/>
      <c r="J385" s="52"/>
      <c r="K385" s="52"/>
      <c r="L385" s="52"/>
      <c r="M385" s="53"/>
      <c r="N385" s="27">
        <v>1</v>
      </c>
      <c r="O385" s="27">
        <f t="shared" si="110"/>
        <v>0</v>
      </c>
      <c r="P385" s="8"/>
      <c r="Q385" s="8"/>
      <c r="R385" s="58"/>
    </row>
    <row r="386" spans="1:18" s="6" customFormat="1" ht="12.75" hidden="1">
      <c r="A386"/>
      <c r="B386" s="45"/>
      <c r="C386" s="46"/>
      <c r="D386" s="46"/>
      <c r="E386" s="50">
        <v>7</v>
      </c>
      <c r="F386" s="76"/>
      <c r="G386" s="56" t="str">
        <f t="shared" si="108"/>
        <v>D.3.5</v>
      </c>
      <c r="H386" s="24" t="e">
        <f t="shared" si="109"/>
        <v>#N/A</v>
      </c>
      <c r="I386" s="52"/>
      <c r="J386" s="52"/>
      <c r="K386" s="52"/>
      <c r="L386" s="52"/>
      <c r="M386" s="53"/>
      <c r="N386" s="27">
        <v>1</v>
      </c>
      <c r="O386" s="27">
        <f t="shared" si="110"/>
        <v>0</v>
      </c>
      <c r="P386" s="8"/>
      <c r="Q386" s="8"/>
      <c r="R386" s="58"/>
    </row>
    <row r="387" spans="1:18" s="6" customFormat="1" ht="12.75" hidden="1">
      <c r="A387"/>
      <c r="B387" s="45"/>
      <c r="C387" s="46"/>
      <c r="D387" s="46"/>
      <c r="E387" s="50">
        <v>8</v>
      </c>
      <c r="F387" s="76"/>
      <c r="G387" s="56" t="str">
        <f t="shared" si="108"/>
        <v>D.3.5</v>
      </c>
      <c r="H387" s="24" t="e">
        <f t="shared" si="109"/>
        <v>#N/A</v>
      </c>
      <c r="I387" s="52"/>
      <c r="J387" s="52"/>
      <c r="K387" s="52"/>
      <c r="L387" s="52"/>
      <c r="M387" s="53"/>
      <c r="N387" s="27">
        <v>1</v>
      </c>
      <c r="O387" s="27">
        <f t="shared" si="110"/>
        <v>0</v>
      </c>
      <c r="P387" s="8"/>
      <c r="Q387" s="8"/>
      <c r="R387" s="58"/>
    </row>
    <row r="388" spans="1:19" s="6" customFormat="1" ht="12.75" hidden="1">
      <c r="A388"/>
      <c r="B388" s="45"/>
      <c r="C388" s="46"/>
      <c r="D388" s="46"/>
      <c r="E388" s="50">
        <v>9</v>
      </c>
      <c r="F388" s="76"/>
      <c r="G388" s="56" t="str">
        <f t="shared" si="108"/>
        <v>D.3.5</v>
      </c>
      <c r="H388" s="24" t="e">
        <f t="shared" si="109"/>
        <v>#N/A</v>
      </c>
      <c r="I388" s="52"/>
      <c r="J388" s="52"/>
      <c r="K388" s="52"/>
      <c r="L388" s="52"/>
      <c r="M388" s="53"/>
      <c r="N388" s="27">
        <v>1</v>
      </c>
      <c r="O388" s="27">
        <f t="shared" si="110"/>
        <v>0</v>
      </c>
      <c r="P388" s="8"/>
      <c r="Q388" s="8"/>
      <c r="R388" s="13"/>
      <c r="S388" s="12"/>
    </row>
    <row r="389" spans="1:20" s="8" customFormat="1" ht="63.75">
      <c r="A389" s="21"/>
      <c r="B389" s="32" t="s">
        <v>155</v>
      </c>
      <c r="C389" s="33" t="s">
        <v>127</v>
      </c>
      <c r="D389" s="33" t="s">
        <v>128</v>
      </c>
      <c r="E389" s="34"/>
      <c r="F389" s="35"/>
      <c r="G389" s="24"/>
      <c r="H389" s="24"/>
      <c r="I389" s="36">
        <f>I390+I400+I410+I420</f>
        <v>0</v>
      </c>
      <c r="J389" s="36">
        <f>J390+J400+J410+J420</f>
        <v>0</v>
      </c>
      <c r="K389" s="36">
        <f>K390+K400+K410+K420</f>
        <v>0</v>
      </c>
      <c r="L389" s="36">
        <f>L390+L400+L410+L420</f>
        <v>0</v>
      </c>
      <c r="M389" s="100">
        <f>M390+M400+M410+M420</f>
        <v>0</v>
      </c>
      <c r="N389" s="37"/>
      <c r="O389" s="37"/>
      <c r="Q389" s="12"/>
      <c r="R389" s="58"/>
      <c r="S389" s="6"/>
      <c r="T389" s="13"/>
    </row>
    <row r="390" spans="1:18" s="6" customFormat="1" ht="24.75" thickBot="1">
      <c r="A390" s="59"/>
      <c r="B390" s="142" t="s">
        <v>190</v>
      </c>
      <c r="C390" s="143" t="s">
        <v>129</v>
      </c>
      <c r="D390" s="143" t="s">
        <v>130</v>
      </c>
      <c r="E390" s="70" t="s">
        <v>145</v>
      </c>
      <c r="F390" s="30"/>
      <c r="G390" s="56" t="str">
        <f>$B$390</f>
        <v>D.4.1</v>
      </c>
      <c r="H390" s="56"/>
      <c r="I390" s="47">
        <f>SUM(I391:I399)</f>
        <v>0</v>
      </c>
      <c r="J390" s="47">
        <f>SUM(J391:J399)</f>
        <v>0</v>
      </c>
      <c r="K390" s="47">
        <f>SUM(K391:K399)</f>
        <v>0</v>
      </c>
      <c r="L390" s="47">
        <f>SUM(L391:L399)</f>
        <v>0</v>
      </c>
      <c r="M390" s="48">
        <f>SUM(M391:M399)</f>
        <v>0</v>
      </c>
      <c r="N390" s="49"/>
      <c r="O390" s="49"/>
      <c r="P390" s="8"/>
      <c r="Q390" s="8"/>
      <c r="R390" s="58"/>
    </row>
    <row r="391" spans="1:18" s="6" customFormat="1" ht="12.75">
      <c r="A391" s="59"/>
      <c r="B391" s="142"/>
      <c r="C391" s="143"/>
      <c r="D391" s="143"/>
      <c r="E391" s="50">
        <v>1</v>
      </c>
      <c r="F391" s="79"/>
      <c r="G391" s="56" t="str">
        <f aca="true" t="shared" si="111" ref="G391:G399">$B$390</f>
        <v>D.4.1</v>
      </c>
      <c r="H391" s="24" t="e">
        <f aca="true" t="shared" si="112" ref="H391:H399">VLOOKUP(F391,$R$9:$S$18,2,FALSE)</f>
        <v>#N/A</v>
      </c>
      <c r="I391" s="52"/>
      <c r="J391" s="52"/>
      <c r="K391" s="52"/>
      <c r="L391" s="52"/>
      <c r="M391" s="53"/>
      <c r="N391" s="27">
        <v>1</v>
      </c>
      <c r="O391" s="27">
        <f>SUM(I391:M391)</f>
        <v>0</v>
      </c>
      <c r="P391" s="8"/>
      <c r="Q391" s="8"/>
      <c r="R391" s="58"/>
    </row>
    <row r="392" spans="1:18" s="6" customFormat="1" ht="12.75" hidden="1">
      <c r="A392"/>
      <c r="B392" s="45"/>
      <c r="C392" s="46"/>
      <c r="D392" s="46"/>
      <c r="E392" s="50">
        <v>2</v>
      </c>
      <c r="F392" s="76"/>
      <c r="G392" s="56" t="str">
        <f t="shared" si="111"/>
        <v>D.4.1</v>
      </c>
      <c r="H392" s="24" t="e">
        <f t="shared" si="112"/>
        <v>#N/A</v>
      </c>
      <c r="I392" s="52"/>
      <c r="J392" s="52"/>
      <c r="K392" s="52"/>
      <c r="L392" s="52"/>
      <c r="M392" s="53"/>
      <c r="N392" s="27">
        <v>1</v>
      </c>
      <c r="O392" s="27">
        <f aca="true" t="shared" si="113" ref="O392:O399">SUM(I392:M392)</f>
        <v>0</v>
      </c>
      <c r="P392" s="8"/>
      <c r="Q392" s="8"/>
      <c r="R392" s="58"/>
    </row>
    <row r="393" spans="1:18" s="6" customFormat="1" ht="12.75" hidden="1">
      <c r="A393"/>
      <c r="B393" s="45"/>
      <c r="C393" s="46"/>
      <c r="D393" s="46"/>
      <c r="E393" s="50">
        <v>3</v>
      </c>
      <c r="F393" s="76"/>
      <c r="G393" s="56" t="str">
        <f t="shared" si="111"/>
        <v>D.4.1</v>
      </c>
      <c r="H393" s="24" t="e">
        <f t="shared" si="112"/>
        <v>#N/A</v>
      </c>
      <c r="I393" s="52"/>
      <c r="J393" s="52"/>
      <c r="K393" s="52"/>
      <c r="L393" s="52"/>
      <c r="M393" s="53"/>
      <c r="N393" s="27">
        <v>1</v>
      </c>
      <c r="O393" s="27">
        <f t="shared" si="113"/>
        <v>0</v>
      </c>
      <c r="P393" s="8"/>
      <c r="Q393" s="8"/>
      <c r="R393" s="58"/>
    </row>
    <row r="394" spans="1:18" s="6" customFormat="1" ht="12.75" hidden="1">
      <c r="A394"/>
      <c r="B394" s="45"/>
      <c r="C394" s="46"/>
      <c r="D394" s="46"/>
      <c r="E394" s="50">
        <v>4</v>
      </c>
      <c r="F394" s="76"/>
      <c r="G394" s="56" t="str">
        <f t="shared" si="111"/>
        <v>D.4.1</v>
      </c>
      <c r="H394" s="24" t="e">
        <f t="shared" si="112"/>
        <v>#N/A</v>
      </c>
      <c r="I394" s="52"/>
      <c r="J394" s="52"/>
      <c r="K394" s="52"/>
      <c r="L394" s="52"/>
      <c r="M394" s="53"/>
      <c r="N394" s="27">
        <v>1</v>
      </c>
      <c r="O394" s="27">
        <f t="shared" si="113"/>
        <v>0</v>
      </c>
      <c r="P394" s="8"/>
      <c r="Q394" s="8"/>
      <c r="R394" s="58"/>
    </row>
    <row r="395" spans="1:19" s="6" customFormat="1" ht="12.75" hidden="1">
      <c r="A395"/>
      <c r="B395" s="45"/>
      <c r="C395" s="46"/>
      <c r="D395" s="46"/>
      <c r="E395" s="50">
        <v>5</v>
      </c>
      <c r="F395" s="76"/>
      <c r="G395" s="56" t="str">
        <f t="shared" si="111"/>
        <v>D.4.1</v>
      </c>
      <c r="H395" s="24" t="e">
        <f t="shared" si="112"/>
        <v>#N/A</v>
      </c>
      <c r="I395" s="52"/>
      <c r="J395" s="52"/>
      <c r="K395" s="52"/>
      <c r="L395" s="52"/>
      <c r="M395" s="53"/>
      <c r="N395" s="27">
        <v>1</v>
      </c>
      <c r="O395" s="27">
        <f t="shared" si="113"/>
        <v>0</v>
      </c>
      <c r="P395" s="8"/>
      <c r="Q395" s="8"/>
      <c r="R395" s="64"/>
      <c r="S395" s="65"/>
    </row>
    <row r="396" spans="1:18" s="6" customFormat="1" ht="12.75" hidden="1">
      <c r="A396"/>
      <c r="B396" s="45"/>
      <c r="C396" s="46"/>
      <c r="D396" s="46"/>
      <c r="E396" s="50">
        <v>6</v>
      </c>
      <c r="F396" s="76"/>
      <c r="G396" s="56" t="str">
        <f t="shared" si="111"/>
        <v>D.4.1</v>
      </c>
      <c r="H396" s="24" t="e">
        <f t="shared" si="112"/>
        <v>#N/A</v>
      </c>
      <c r="I396" s="52"/>
      <c r="J396" s="52"/>
      <c r="K396" s="52"/>
      <c r="L396" s="52"/>
      <c r="M396" s="53"/>
      <c r="N396" s="27">
        <v>1</v>
      </c>
      <c r="O396" s="27">
        <f t="shared" si="113"/>
        <v>0</v>
      </c>
      <c r="P396" s="8"/>
      <c r="Q396" s="8"/>
      <c r="R396" s="58"/>
    </row>
    <row r="397" spans="1:18" s="6" customFormat="1" ht="12.75" hidden="1">
      <c r="A397"/>
      <c r="B397" s="45"/>
      <c r="C397" s="46"/>
      <c r="D397" s="46"/>
      <c r="E397" s="50">
        <v>7</v>
      </c>
      <c r="F397" s="76"/>
      <c r="G397" s="56" t="str">
        <f t="shared" si="111"/>
        <v>D.4.1</v>
      </c>
      <c r="H397" s="24" t="e">
        <f t="shared" si="112"/>
        <v>#N/A</v>
      </c>
      <c r="I397" s="52"/>
      <c r="J397" s="52"/>
      <c r="K397" s="52"/>
      <c r="L397" s="52"/>
      <c r="M397" s="53"/>
      <c r="N397" s="27">
        <v>1</v>
      </c>
      <c r="O397" s="27">
        <f t="shared" si="113"/>
        <v>0</v>
      </c>
      <c r="P397" s="8"/>
      <c r="Q397" s="8"/>
      <c r="R397" s="58"/>
    </row>
    <row r="398" spans="1:18" s="6" customFormat="1" ht="12.75" hidden="1">
      <c r="A398"/>
      <c r="B398" s="45"/>
      <c r="C398" s="46"/>
      <c r="D398" s="46"/>
      <c r="E398" s="50">
        <v>8</v>
      </c>
      <c r="F398" s="76"/>
      <c r="G398" s="56" t="str">
        <f t="shared" si="111"/>
        <v>D.4.1</v>
      </c>
      <c r="H398" s="24" t="e">
        <f t="shared" si="112"/>
        <v>#N/A</v>
      </c>
      <c r="I398" s="52"/>
      <c r="J398" s="52"/>
      <c r="K398" s="52"/>
      <c r="L398" s="52"/>
      <c r="M398" s="53"/>
      <c r="N398" s="27">
        <v>1</v>
      </c>
      <c r="O398" s="27">
        <f t="shared" si="113"/>
        <v>0</v>
      </c>
      <c r="P398" s="8"/>
      <c r="Q398" s="8"/>
      <c r="R398" s="58"/>
    </row>
    <row r="399" spans="1:18" s="6" customFormat="1" ht="12.75" hidden="1">
      <c r="A399"/>
      <c r="B399" s="45"/>
      <c r="C399" s="46"/>
      <c r="D399" s="46"/>
      <c r="E399" s="50">
        <v>9</v>
      </c>
      <c r="F399" s="76"/>
      <c r="G399" s="56" t="str">
        <f t="shared" si="111"/>
        <v>D.4.1</v>
      </c>
      <c r="H399" s="24" t="e">
        <f t="shared" si="112"/>
        <v>#N/A</v>
      </c>
      <c r="I399" s="52"/>
      <c r="J399" s="52"/>
      <c r="K399" s="52"/>
      <c r="L399" s="52"/>
      <c r="M399" s="53"/>
      <c r="N399" s="27">
        <v>1</v>
      </c>
      <c r="O399" s="27">
        <f t="shared" si="113"/>
        <v>0</v>
      </c>
      <c r="P399" s="8"/>
      <c r="Q399" s="8"/>
      <c r="R399" s="58"/>
    </row>
    <row r="400" spans="1:18" s="6" customFormat="1" ht="24.75" thickBot="1">
      <c r="A400" s="59"/>
      <c r="B400" s="142" t="s">
        <v>191</v>
      </c>
      <c r="C400" s="143" t="s">
        <v>131</v>
      </c>
      <c r="D400" s="143" t="s">
        <v>132</v>
      </c>
      <c r="E400" s="70" t="s">
        <v>145</v>
      </c>
      <c r="F400" s="30"/>
      <c r="G400" s="56" t="str">
        <f>$B$400</f>
        <v>D.4.2</v>
      </c>
      <c r="H400" s="56"/>
      <c r="I400" s="47">
        <f>SUM(I401:I409)</f>
        <v>0</v>
      </c>
      <c r="J400" s="47">
        <f>SUM(J401:J409)</f>
        <v>0</v>
      </c>
      <c r="K400" s="47">
        <f>SUM(K401:K409)</f>
        <v>0</v>
      </c>
      <c r="L400" s="47">
        <f>SUM(L401:L409)</f>
        <v>0</v>
      </c>
      <c r="M400" s="48">
        <f>SUM(M401:M409)</f>
        <v>0</v>
      </c>
      <c r="N400" s="49"/>
      <c r="O400" s="49"/>
      <c r="P400" s="8"/>
      <c r="Q400" s="8"/>
      <c r="R400" s="58"/>
    </row>
    <row r="401" spans="1:18" s="6" customFormat="1" ht="12.75">
      <c r="A401" s="59"/>
      <c r="B401" s="142"/>
      <c r="C401" s="143"/>
      <c r="D401" s="143"/>
      <c r="E401" s="50">
        <v>1</v>
      </c>
      <c r="F401" s="79"/>
      <c r="G401" s="56" t="str">
        <f aca="true" t="shared" si="114" ref="G401:G409">$B$400</f>
        <v>D.4.2</v>
      </c>
      <c r="H401" s="24" t="e">
        <f aca="true" t="shared" si="115" ref="H401:H409">VLOOKUP(F401,$R$9:$S$18,2,FALSE)</f>
        <v>#N/A</v>
      </c>
      <c r="I401" s="52"/>
      <c r="J401" s="52"/>
      <c r="K401" s="52"/>
      <c r="L401" s="52"/>
      <c r="M401" s="53"/>
      <c r="N401" s="27">
        <v>1</v>
      </c>
      <c r="O401" s="27">
        <f>SUM(I401:M401)</f>
        <v>0</v>
      </c>
      <c r="P401" s="8"/>
      <c r="Q401" s="8"/>
      <c r="R401" s="58"/>
    </row>
    <row r="402" spans="1:18" s="6" customFormat="1" ht="12.75" hidden="1">
      <c r="A402"/>
      <c r="B402" s="45"/>
      <c r="C402" s="46"/>
      <c r="D402" s="46"/>
      <c r="E402" s="50">
        <v>2</v>
      </c>
      <c r="F402" s="76"/>
      <c r="G402" s="56" t="str">
        <f t="shared" si="114"/>
        <v>D.4.2</v>
      </c>
      <c r="H402" s="24" t="e">
        <f t="shared" si="115"/>
        <v>#N/A</v>
      </c>
      <c r="I402" s="52"/>
      <c r="J402" s="52"/>
      <c r="K402" s="52"/>
      <c r="L402" s="52"/>
      <c r="M402" s="53"/>
      <c r="N402" s="27">
        <v>1</v>
      </c>
      <c r="O402" s="27">
        <f aca="true" t="shared" si="116" ref="O402:O409">SUM(I402:M402)</f>
        <v>0</v>
      </c>
      <c r="P402" s="8"/>
      <c r="Q402" s="8"/>
      <c r="R402" s="58"/>
    </row>
    <row r="403" spans="1:18" s="6" customFormat="1" ht="12.75" hidden="1">
      <c r="A403"/>
      <c r="B403" s="45"/>
      <c r="C403" s="46"/>
      <c r="D403" s="46"/>
      <c r="E403" s="50">
        <v>3</v>
      </c>
      <c r="F403" s="76"/>
      <c r="G403" s="56" t="str">
        <f t="shared" si="114"/>
        <v>D.4.2</v>
      </c>
      <c r="H403" s="24" t="e">
        <f t="shared" si="115"/>
        <v>#N/A</v>
      </c>
      <c r="I403" s="52"/>
      <c r="J403" s="52"/>
      <c r="K403" s="52"/>
      <c r="L403" s="52"/>
      <c r="M403" s="53"/>
      <c r="N403" s="27">
        <v>1</v>
      </c>
      <c r="O403" s="27">
        <f t="shared" si="116"/>
        <v>0</v>
      </c>
      <c r="P403" s="8"/>
      <c r="Q403" s="8"/>
      <c r="R403" s="58"/>
    </row>
    <row r="404" spans="1:18" s="6" customFormat="1" ht="12.75" hidden="1">
      <c r="A404"/>
      <c r="B404" s="45"/>
      <c r="C404" s="46"/>
      <c r="D404" s="46"/>
      <c r="E404" s="50">
        <v>4</v>
      </c>
      <c r="F404" s="76"/>
      <c r="G404" s="56" t="str">
        <f t="shared" si="114"/>
        <v>D.4.2</v>
      </c>
      <c r="H404" s="24" t="e">
        <f t="shared" si="115"/>
        <v>#N/A</v>
      </c>
      <c r="I404" s="52"/>
      <c r="J404" s="52"/>
      <c r="K404" s="52"/>
      <c r="L404" s="52"/>
      <c r="M404" s="53"/>
      <c r="N404" s="27">
        <v>1</v>
      </c>
      <c r="O404" s="27">
        <f t="shared" si="116"/>
        <v>0</v>
      </c>
      <c r="P404" s="8"/>
      <c r="Q404" s="8"/>
      <c r="R404" s="58"/>
    </row>
    <row r="405" spans="1:19" s="6" customFormat="1" ht="12.75" hidden="1">
      <c r="A405"/>
      <c r="B405" s="45"/>
      <c r="C405" s="46"/>
      <c r="D405" s="46"/>
      <c r="E405" s="50">
        <v>5</v>
      </c>
      <c r="F405" s="76"/>
      <c r="G405" s="56" t="str">
        <f t="shared" si="114"/>
        <v>D.4.2</v>
      </c>
      <c r="H405" s="24" t="e">
        <f t="shared" si="115"/>
        <v>#N/A</v>
      </c>
      <c r="I405" s="52"/>
      <c r="J405" s="52"/>
      <c r="K405" s="52"/>
      <c r="L405" s="52"/>
      <c r="M405" s="53"/>
      <c r="N405" s="27">
        <v>1</v>
      </c>
      <c r="O405" s="27">
        <f t="shared" si="116"/>
        <v>0</v>
      </c>
      <c r="P405" s="8"/>
      <c r="Q405" s="8"/>
      <c r="R405" s="64"/>
      <c r="S405" s="65"/>
    </row>
    <row r="406" spans="1:18" s="6" customFormat="1" ht="12.75" hidden="1">
      <c r="A406"/>
      <c r="B406" s="45"/>
      <c r="C406" s="46"/>
      <c r="D406" s="46"/>
      <c r="E406" s="50">
        <v>6</v>
      </c>
      <c r="F406" s="76"/>
      <c r="G406" s="56" t="str">
        <f t="shared" si="114"/>
        <v>D.4.2</v>
      </c>
      <c r="H406" s="24" t="e">
        <f t="shared" si="115"/>
        <v>#N/A</v>
      </c>
      <c r="I406" s="52"/>
      <c r="J406" s="52"/>
      <c r="K406" s="52"/>
      <c r="L406" s="52"/>
      <c r="M406" s="53"/>
      <c r="N406" s="27">
        <v>1</v>
      </c>
      <c r="O406" s="27">
        <f t="shared" si="116"/>
        <v>0</v>
      </c>
      <c r="P406" s="8"/>
      <c r="Q406" s="8"/>
      <c r="R406" s="58"/>
    </row>
    <row r="407" spans="1:18" s="6" customFormat="1" ht="12.75" hidden="1">
      <c r="A407"/>
      <c r="B407" s="45"/>
      <c r="C407" s="46"/>
      <c r="D407" s="46"/>
      <c r="E407" s="50">
        <v>7</v>
      </c>
      <c r="F407" s="76"/>
      <c r="G407" s="56" t="str">
        <f t="shared" si="114"/>
        <v>D.4.2</v>
      </c>
      <c r="H407" s="24" t="e">
        <f t="shared" si="115"/>
        <v>#N/A</v>
      </c>
      <c r="I407" s="52"/>
      <c r="J407" s="52"/>
      <c r="K407" s="52"/>
      <c r="L407" s="52"/>
      <c r="M407" s="53"/>
      <c r="N407" s="27">
        <v>1</v>
      </c>
      <c r="O407" s="27">
        <f t="shared" si="116"/>
        <v>0</v>
      </c>
      <c r="P407" s="8"/>
      <c r="Q407" s="8"/>
      <c r="R407" s="58"/>
    </row>
    <row r="408" spans="1:18" s="6" customFormat="1" ht="12.75" hidden="1">
      <c r="A408"/>
      <c r="B408" s="45"/>
      <c r="C408" s="46"/>
      <c r="D408" s="46"/>
      <c r="E408" s="50">
        <v>8</v>
      </c>
      <c r="F408" s="76"/>
      <c r="G408" s="56" t="str">
        <f t="shared" si="114"/>
        <v>D.4.2</v>
      </c>
      <c r="H408" s="24" t="e">
        <f t="shared" si="115"/>
        <v>#N/A</v>
      </c>
      <c r="I408" s="52"/>
      <c r="J408" s="52"/>
      <c r="K408" s="52"/>
      <c r="L408" s="52"/>
      <c r="M408" s="53"/>
      <c r="N408" s="27">
        <v>1</v>
      </c>
      <c r="O408" s="27">
        <f t="shared" si="116"/>
        <v>0</v>
      </c>
      <c r="P408" s="8"/>
      <c r="Q408" s="8"/>
      <c r="R408" s="58"/>
    </row>
    <row r="409" spans="1:18" s="6" customFormat="1" ht="12.75" hidden="1">
      <c r="A409"/>
      <c r="B409" s="45"/>
      <c r="C409" s="46"/>
      <c r="D409" s="46"/>
      <c r="E409" s="50">
        <v>9</v>
      </c>
      <c r="F409" s="76"/>
      <c r="G409" s="56" t="str">
        <f t="shared" si="114"/>
        <v>D.4.2</v>
      </c>
      <c r="H409" s="24" t="e">
        <f t="shared" si="115"/>
        <v>#N/A</v>
      </c>
      <c r="I409" s="52"/>
      <c r="J409" s="52"/>
      <c r="K409" s="52"/>
      <c r="L409" s="52"/>
      <c r="M409" s="53"/>
      <c r="N409" s="27">
        <v>1</v>
      </c>
      <c r="O409" s="27">
        <f t="shared" si="116"/>
        <v>0</v>
      </c>
      <c r="P409" s="8"/>
      <c r="Q409" s="8"/>
      <c r="R409" s="58"/>
    </row>
    <row r="410" spans="1:18" s="6" customFormat="1" ht="24.75" thickBot="1">
      <c r="A410" s="59"/>
      <c r="B410" s="142" t="s">
        <v>192</v>
      </c>
      <c r="C410" s="143" t="s">
        <v>133</v>
      </c>
      <c r="D410" s="143" t="s">
        <v>134</v>
      </c>
      <c r="E410" s="70" t="s">
        <v>145</v>
      </c>
      <c r="F410" s="30"/>
      <c r="G410" s="56" t="str">
        <f>$B$410</f>
        <v>D.4.3</v>
      </c>
      <c r="H410" s="56"/>
      <c r="I410" s="47">
        <f>SUM(I411:I419)</f>
        <v>0</v>
      </c>
      <c r="J410" s="47">
        <f>SUM(J411:J419)</f>
        <v>0</v>
      </c>
      <c r="K410" s="47">
        <f>SUM(K411:K419)</f>
        <v>0</v>
      </c>
      <c r="L410" s="47">
        <f>SUM(L411:L419)</f>
        <v>0</v>
      </c>
      <c r="M410" s="48">
        <f>SUM(M411:M419)</f>
        <v>0</v>
      </c>
      <c r="N410" s="49"/>
      <c r="O410" s="49"/>
      <c r="P410" s="8"/>
      <c r="Q410" s="8"/>
      <c r="R410" s="58"/>
    </row>
    <row r="411" spans="1:18" s="6" customFormat="1" ht="12.75">
      <c r="A411" s="59"/>
      <c r="B411" s="142"/>
      <c r="C411" s="143"/>
      <c r="D411" s="143"/>
      <c r="E411" s="50">
        <v>1</v>
      </c>
      <c r="F411" s="90"/>
      <c r="G411" s="56" t="str">
        <f aca="true" t="shared" si="117" ref="G411:G419">$B$410</f>
        <v>D.4.3</v>
      </c>
      <c r="H411" s="24" t="e">
        <f aca="true" t="shared" si="118" ref="H411:H419">VLOOKUP(F411,$R$9:$S$18,2,FALSE)</f>
        <v>#N/A</v>
      </c>
      <c r="I411" s="52"/>
      <c r="J411" s="52"/>
      <c r="K411" s="52"/>
      <c r="L411" s="52"/>
      <c r="M411" s="52"/>
      <c r="N411" s="27">
        <v>1</v>
      </c>
      <c r="O411" s="27">
        <f>SUM(I411:M411)</f>
        <v>0</v>
      </c>
      <c r="P411" s="8"/>
      <c r="Q411" s="8"/>
      <c r="R411" s="58"/>
    </row>
    <row r="412" spans="1:18" s="6" customFormat="1" ht="12.75" hidden="1">
      <c r="A412"/>
      <c r="B412" s="45"/>
      <c r="C412" s="46"/>
      <c r="D412" s="46"/>
      <c r="E412" s="50">
        <v>2</v>
      </c>
      <c r="F412" s="76"/>
      <c r="G412" s="56" t="str">
        <f t="shared" si="117"/>
        <v>D.4.3</v>
      </c>
      <c r="H412" s="24" t="e">
        <f t="shared" si="118"/>
        <v>#N/A</v>
      </c>
      <c r="I412" s="52"/>
      <c r="J412" s="52"/>
      <c r="K412" s="52"/>
      <c r="L412" s="52"/>
      <c r="M412" s="53"/>
      <c r="N412" s="27">
        <v>1</v>
      </c>
      <c r="O412" s="27">
        <f aca="true" t="shared" si="119" ref="O412:O419">SUM(I412:M412)</f>
        <v>0</v>
      </c>
      <c r="P412" s="8"/>
      <c r="Q412" s="8"/>
      <c r="R412" s="58"/>
    </row>
    <row r="413" spans="1:18" s="6" customFormat="1" ht="12.75" hidden="1">
      <c r="A413"/>
      <c r="B413" s="45"/>
      <c r="C413" s="46"/>
      <c r="D413" s="46"/>
      <c r="E413" s="50">
        <v>3</v>
      </c>
      <c r="F413" s="76"/>
      <c r="G413" s="56" t="str">
        <f t="shared" si="117"/>
        <v>D.4.3</v>
      </c>
      <c r="H413" s="24" t="e">
        <f t="shared" si="118"/>
        <v>#N/A</v>
      </c>
      <c r="I413" s="52"/>
      <c r="J413" s="52"/>
      <c r="K413" s="52"/>
      <c r="L413" s="52"/>
      <c r="M413" s="53"/>
      <c r="N413" s="27">
        <v>1</v>
      </c>
      <c r="O413" s="27">
        <f t="shared" si="119"/>
        <v>0</v>
      </c>
      <c r="P413" s="8"/>
      <c r="Q413" s="8"/>
      <c r="R413" s="58"/>
    </row>
    <row r="414" spans="1:18" s="6" customFormat="1" ht="12.75" hidden="1">
      <c r="A414"/>
      <c r="B414" s="45"/>
      <c r="C414" s="46"/>
      <c r="D414" s="46"/>
      <c r="E414" s="50">
        <v>4</v>
      </c>
      <c r="F414" s="76"/>
      <c r="G414" s="56" t="str">
        <f t="shared" si="117"/>
        <v>D.4.3</v>
      </c>
      <c r="H414" s="24" t="e">
        <f t="shared" si="118"/>
        <v>#N/A</v>
      </c>
      <c r="I414" s="52"/>
      <c r="J414" s="52"/>
      <c r="K414" s="52"/>
      <c r="L414" s="52"/>
      <c r="M414" s="53"/>
      <c r="N414" s="27">
        <v>1</v>
      </c>
      <c r="O414" s="27">
        <f t="shared" si="119"/>
        <v>0</v>
      </c>
      <c r="P414" s="8"/>
      <c r="Q414" s="8"/>
      <c r="R414" s="58"/>
    </row>
    <row r="415" spans="1:19" s="6" customFormat="1" ht="12.75" hidden="1">
      <c r="A415"/>
      <c r="B415" s="45"/>
      <c r="C415" s="46"/>
      <c r="D415" s="46"/>
      <c r="E415" s="50">
        <v>5</v>
      </c>
      <c r="F415" s="76"/>
      <c r="G415" s="56" t="str">
        <f t="shared" si="117"/>
        <v>D.4.3</v>
      </c>
      <c r="H415" s="24" t="e">
        <f t="shared" si="118"/>
        <v>#N/A</v>
      </c>
      <c r="I415" s="52"/>
      <c r="J415" s="52"/>
      <c r="K415" s="52"/>
      <c r="L415" s="52"/>
      <c r="M415" s="53"/>
      <c r="N415" s="27">
        <v>1</v>
      </c>
      <c r="O415" s="27">
        <f t="shared" si="119"/>
        <v>0</v>
      </c>
      <c r="P415" s="8"/>
      <c r="Q415" s="8"/>
      <c r="R415" s="64"/>
      <c r="S415" s="65"/>
    </row>
    <row r="416" spans="1:18" s="6" customFormat="1" ht="12.75" hidden="1">
      <c r="A416"/>
      <c r="B416" s="45"/>
      <c r="C416" s="46"/>
      <c r="D416" s="46"/>
      <c r="E416" s="50">
        <v>6</v>
      </c>
      <c r="F416" s="76"/>
      <c r="G416" s="56" t="str">
        <f t="shared" si="117"/>
        <v>D.4.3</v>
      </c>
      <c r="H416" s="24" t="e">
        <f t="shared" si="118"/>
        <v>#N/A</v>
      </c>
      <c r="I416" s="52"/>
      <c r="J416" s="52"/>
      <c r="K416" s="52"/>
      <c r="L416" s="52"/>
      <c r="M416" s="53"/>
      <c r="N416" s="27">
        <v>1</v>
      </c>
      <c r="O416" s="27">
        <f t="shared" si="119"/>
        <v>0</v>
      </c>
      <c r="P416" s="8"/>
      <c r="Q416" s="8"/>
      <c r="R416" s="58"/>
    </row>
    <row r="417" spans="1:18" s="6" customFormat="1" ht="12.75" hidden="1">
      <c r="A417"/>
      <c r="B417" s="45"/>
      <c r="C417" s="46"/>
      <c r="D417" s="46"/>
      <c r="E417" s="50">
        <v>7</v>
      </c>
      <c r="F417" s="76"/>
      <c r="G417" s="56" t="str">
        <f t="shared" si="117"/>
        <v>D.4.3</v>
      </c>
      <c r="H417" s="24" t="e">
        <f t="shared" si="118"/>
        <v>#N/A</v>
      </c>
      <c r="I417" s="52"/>
      <c r="J417" s="52"/>
      <c r="K417" s="52"/>
      <c r="L417" s="52"/>
      <c r="M417" s="53"/>
      <c r="N417" s="27">
        <v>1</v>
      </c>
      <c r="O417" s="27">
        <f t="shared" si="119"/>
        <v>0</v>
      </c>
      <c r="P417" s="8"/>
      <c r="Q417" s="8"/>
      <c r="R417" s="58"/>
    </row>
    <row r="418" spans="1:18" s="6" customFormat="1" ht="12.75" hidden="1">
      <c r="A418"/>
      <c r="B418" s="45"/>
      <c r="C418" s="46"/>
      <c r="D418" s="46"/>
      <c r="E418" s="50">
        <v>8</v>
      </c>
      <c r="F418" s="76"/>
      <c r="G418" s="56" t="str">
        <f t="shared" si="117"/>
        <v>D.4.3</v>
      </c>
      <c r="H418" s="24" t="e">
        <f t="shared" si="118"/>
        <v>#N/A</v>
      </c>
      <c r="I418" s="52"/>
      <c r="J418" s="52"/>
      <c r="K418" s="52"/>
      <c r="L418" s="52"/>
      <c r="M418" s="53"/>
      <c r="N418" s="27">
        <v>1</v>
      </c>
      <c r="O418" s="27">
        <f t="shared" si="119"/>
        <v>0</v>
      </c>
      <c r="P418" s="8"/>
      <c r="Q418" s="8"/>
      <c r="R418" s="58"/>
    </row>
    <row r="419" spans="1:18" s="6" customFormat="1" ht="12.75" hidden="1">
      <c r="A419"/>
      <c r="B419" s="45"/>
      <c r="C419" s="46"/>
      <c r="D419" s="46"/>
      <c r="E419" s="50">
        <v>9</v>
      </c>
      <c r="F419" s="76"/>
      <c r="G419" s="56" t="str">
        <f t="shared" si="117"/>
        <v>D.4.3</v>
      </c>
      <c r="H419" s="24" t="e">
        <f t="shared" si="118"/>
        <v>#N/A</v>
      </c>
      <c r="I419" s="52"/>
      <c r="J419" s="52"/>
      <c r="K419" s="52"/>
      <c r="L419" s="52"/>
      <c r="M419" s="53"/>
      <c r="N419" s="27">
        <v>1</v>
      </c>
      <c r="O419" s="27">
        <f t="shared" si="119"/>
        <v>0</v>
      </c>
      <c r="P419" s="8"/>
      <c r="Q419" s="8"/>
      <c r="R419" s="58"/>
    </row>
    <row r="420" spans="1:18" s="6" customFormat="1" ht="24.75" thickBot="1">
      <c r="A420" s="59"/>
      <c r="B420" s="142" t="s">
        <v>193</v>
      </c>
      <c r="C420" s="143" t="s">
        <v>135</v>
      </c>
      <c r="D420" s="143" t="s">
        <v>136</v>
      </c>
      <c r="E420" s="70" t="s">
        <v>145</v>
      </c>
      <c r="F420" s="30"/>
      <c r="G420" s="56" t="str">
        <f>$B$420</f>
        <v>D.4.4</v>
      </c>
      <c r="H420" s="56"/>
      <c r="I420" s="47">
        <f>SUM(I421:I429)</f>
        <v>0</v>
      </c>
      <c r="J420" s="47">
        <f>SUM(J421:J429)</f>
        <v>0</v>
      </c>
      <c r="K420" s="47">
        <f>SUM(K421:K429)</f>
        <v>0</v>
      </c>
      <c r="L420" s="47">
        <f>SUM(L421:L429)</f>
        <v>0</v>
      </c>
      <c r="M420" s="48">
        <f>SUM(M421:M429)</f>
        <v>0</v>
      </c>
      <c r="N420" s="49"/>
      <c r="O420" s="49"/>
      <c r="P420" s="8"/>
      <c r="Q420" s="8"/>
      <c r="R420" s="58"/>
    </row>
    <row r="421" spans="1:18" s="6" customFormat="1" ht="12.75">
      <c r="A421" s="59"/>
      <c r="B421" s="142"/>
      <c r="C421" s="143"/>
      <c r="D421" s="143"/>
      <c r="E421" s="50">
        <v>1</v>
      </c>
      <c r="F421" s="79"/>
      <c r="G421" s="56" t="str">
        <f aca="true" t="shared" si="120" ref="G421:G429">$B$420</f>
        <v>D.4.4</v>
      </c>
      <c r="H421" s="24" t="e">
        <f aca="true" t="shared" si="121" ref="H421:H429">VLOOKUP(F421,$R$9:$S$18,2,FALSE)</f>
        <v>#N/A</v>
      </c>
      <c r="I421" s="52"/>
      <c r="J421" s="52"/>
      <c r="K421" s="52"/>
      <c r="L421" s="52"/>
      <c r="M421" s="53"/>
      <c r="N421" s="27">
        <v>1</v>
      </c>
      <c r="O421" s="27">
        <f>SUM(I421:M421)</f>
        <v>0</v>
      </c>
      <c r="P421" s="8"/>
      <c r="Q421" s="8"/>
      <c r="R421" s="58"/>
    </row>
    <row r="422" spans="1:18" s="6" customFormat="1" ht="12.75" hidden="1">
      <c r="A422"/>
      <c r="B422" s="45"/>
      <c r="C422" s="46"/>
      <c r="D422" s="46"/>
      <c r="E422" s="50">
        <v>2</v>
      </c>
      <c r="F422" s="76"/>
      <c r="G422" s="56" t="str">
        <f t="shared" si="120"/>
        <v>D.4.4</v>
      </c>
      <c r="H422" s="24" t="e">
        <f t="shared" si="121"/>
        <v>#N/A</v>
      </c>
      <c r="I422" s="52"/>
      <c r="J422" s="52"/>
      <c r="K422" s="52"/>
      <c r="L422" s="52"/>
      <c r="M422" s="53"/>
      <c r="N422" s="27">
        <v>1</v>
      </c>
      <c r="O422" s="27">
        <f aca="true" t="shared" si="122" ref="O422:O429">SUM(I422:M422)</f>
        <v>0</v>
      </c>
      <c r="P422" s="8"/>
      <c r="Q422" s="8"/>
      <c r="R422" s="58"/>
    </row>
    <row r="423" spans="1:18" s="6" customFormat="1" ht="12.75" hidden="1">
      <c r="A423"/>
      <c r="B423" s="45"/>
      <c r="C423" s="46"/>
      <c r="D423" s="46"/>
      <c r="E423" s="50">
        <v>3</v>
      </c>
      <c r="F423" s="76"/>
      <c r="G423" s="56" t="str">
        <f t="shared" si="120"/>
        <v>D.4.4</v>
      </c>
      <c r="H423" s="24" t="e">
        <f t="shared" si="121"/>
        <v>#N/A</v>
      </c>
      <c r="I423" s="52"/>
      <c r="J423" s="52"/>
      <c r="K423" s="52"/>
      <c r="L423" s="52"/>
      <c r="M423" s="53"/>
      <c r="N423" s="27">
        <v>1</v>
      </c>
      <c r="O423" s="27">
        <f t="shared" si="122"/>
        <v>0</v>
      </c>
      <c r="P423" s="8"/>
      <c r="Q423" s="8"/>
      <c r="R423" s="58"/>
    </row>
    <row r="424" spans="1:18" s="6" customFormat="1" ht="12.75" hidden="1">
      <c r="A424"/>
      <c r="B424" s="45"/>
      <c r="C424" s="46"/>
      <c r="D424" s="46"/>
      <c r="E424" s="50">
        <v>4</v>
      </c>
      <c r="F424" s="76"/>
      <c r="G424" s="56" t="str">
        <f t="shared" si="120"/>
        <v>D.4.4</v>
      </c>
      <c r="H424" s="24" t="e">
        <f t="shared" si="121"/>
        <v>#N/A</v>
      </c>
      <c r="I424" s="52"/>
      <c r="J424" s="52"/>
      <c r="K424" s="52"/>
      <c r="L424" s="52"/>
      <c r="M424" s="53"/>
      <c r="N424" s="27">
        <v>1</v>
      </c>
      <c r="O424" s="27">
        <f t="shared" si="122"/>
        <v>0</v>
      </c>
      <c r="P424" s="8"/>
      <c r="Q424" s="8"/>
      <c r="R424" s="58"/>
    </row>
    <row r="425" spans="1:19" s="6" customFormat="1" ht="12.75" hidden="1">
      <c r="A425"/>
      <c r="B425" s="45"/>
      <c r="C425" s="46"/>
      <c r="D425" s="46"/>
      <c r="E425" s="50">
        <v>5</v>
      </c>
      <c r="F425" s="76"/>
      <c r="G425" s="56" t="str">
        <f t="shared" si="120"/>
        <v>D.4.4</v>
      </c>
      <c r="H425" s="24" t="e">
        <f t="shared" si="121"/>
        <v>#N/A</v>
      </c>
      <c r="I425" s="52"/>
      <c r="J425" s="52"/>
      <c r="K425" s="52"/>
      <c r="L425" s="52"/>
      <c r="M425" s="53"/>
      <c r="N425" s="27">
        <v>1</v>
      </c>
      <c r="O425" s="27">
        <f t="shared" si="122"/>
        <v>0</v>
      </c>
      <c r="P425" s="8"/>
      <c r="Q425" s="8"/>
      <c r="R425" s="64"/>
      <c r="S425" s="65"/>
    </row>
    <row r="426" spans="1:18" s="6" customFormat="1" ht="12.75" hidden="1">
      <c r="A426"/>
      <c r="B426" s="45"/>
      <c r="C426" s="46"/>
      <c r="D426" s="46"/>
      <c r="E426" s="50">
        <v>6</v>
      </c>
      <c r="F426" s="76"/>
      <c r="G426" s="56" t="str">
        <f t="shared" si="120"/>
        <v>D.4.4</v>
      </c>
      <c r="H426" s="24" t="e">
        <f t="shared" si="121"/>
        <v>#N/A</v>
      </c>
      <c r="I426" s="52"/>
      <c r="J426" s="52"/>
      <c r="K426" s="52"/>
      <c r="L426" s="52"/>
      <c r="M426" s="53"/>
      <c r="N426" s="27">
        <v>1</v>
      </c>
      <c r="O426" s="27">
        <f t="shared" si="122"/>
        <v>0</v>
      </c>
      <c r="P426" s="8"/>
      <c r="Q426" s="8"/>
      <c r="R426" s="58"/>
    </row>
    <row r="427" spans="1:18" s="6" customFormat="1" ht="12.75" hidden="1">
      <c r="A427"/>
      <c r="B427" s="45"/>
      <c r="C427" s="46"/>
      <c r="D427" s="46"/>
      <c r="E427" s="50">
        <v>7</v>
      </c>
      <c r="F427" s="76"/>
      <c r="G427" s="56" t="str">
        <f t="shared" si="120"/>
        <v>D.4.4</v>
      </c>
      <c r="H427" s="24" t="e">
        <f t="shared" si="121"/>
        <v>#N/A</v>
      </c>
      <c r="I427" s="52"/>
      <c r="J427" s="52"/>
      <c r="K427" s="52"/>
      <c r="L427" s="52"/>
      <c r="M427" s="53"/>
      <c r="N427" s="27">
        <v>1</v>
      </c>
      <c r="O427" s="27">
        <f t="shared" si="122"/>
        <v>0</v>
      </c>
      <c r="P427" s="8"/>
      <c r="Q427" s="8"/>
      <c r="R427" s="58"/>
    </row>
    <row r="428" spans="1:18" s="6" customFormat="1" ht="12.75" hidden="1">
      <c r="A428"/>
      <c r="B428" s="45"/>
      <c r="C428" s="46"/>
      <c r="D428" s="46"/>
      <c r="E428" s="50">
        <v>8</v>
      </c>
      <c r="F428" s="76"/>
      <c r="G428" s="56" t="str">
        <f t="shared" si="120"/>
        <v>D.4.4</v>
      </c>
      <c r="H428" s="24" t="e">
        <f t="shared" si="121"/>
        <v>#N/A</v>
      </c>
      <c r="I428" s="52"/>
      <c r="J428" s="52"/>
      <c r="K428" s="52"/>
      <c r="L428" s="52"/>
      <c r="M428" s="53"/>
      <c r="N428" s="27">
        <v>1</v>
      </c>
      <c r="O428" s="27">
        <f t="shared" si="122"/>
        <v>0</v>
      </c>
      <c r="P428" s="8"/>
      <c r="Q428" s="8"/>
      <c r="R428" s="58"/>
    </row>
    <row r="429" spans="1:19" s="6" customFormat="1" ht="12.75" hidden="1">
      <c r="A429"/>
      <c r="B429" s="45"/>
      <c r="C429" s="46"/>
      <c r="D429" s="46"/>
      <c r="E429" s="50">
        <v>9</v>
      </c>
      <c r="F429" s="76"/>
      <c r="G429" s="56" t="str">
        <f t="shared" si="120"/>
        <v>D.4.4</v>
      </c>
      <c r="H429" s="24" t="e">
        <f t="shared" si="121"/>
        <v>#N/A</v>
      </c>
      <c r="I429" s="52"/>
      <c r="J429" s="52"/>
      <c r="K429" s="52"/>
      <c r="L429" s="52"/>
      <c r="M429" s="53"/>
      <c r="N429" s="27">
        <v>1</v>
      </c>
      <c r="O429" s="27">
        <f t="shared" si="122"/>
        <v>0</v>
      </c>
      <c r="P429" s="8"/>
      <c r="Q429" s="8"/>
      <c r="R429" s="13"/>
      <c r="S429" s="12"/>
    </row>
    <row r="430" spans="1:20" s="8" customFormat="1" ht="76.5">
      <c r="A430" s="21"/>
      <c r="B430" s="32" t="s">
        <v>156</v>
      </c>
      <c r="C430" s="33" t="s">
        <v>137</v>
      </c>
      <c r="D430" s="33" t="s">
        <v>138</v>
      </c>
      <c r="E430" s="34"/>
      <c r="F430" s="35"/>
      <c r="G430" s="24"/>
      <c r="H430" s="24"/>
      <c r="I430" s="36">
        <f>I431+I441</f>
        <v>0</v>
      </c>
      <c r="J430" s="36">
        <f>J431+J441</f>
        <v>0</v>
      </c>
      <c r="K430" s="36">
        <f>K431+K441</f>
        <v>0</v>
      </c>
      <c r="L430" s="36">
        <f>L431+L441</f>
        <v>0</v>
      </c>
      <c r="M430" s="100">
        <f>M431+M441</f>
        <v>0</v>
      </c>
      <c r="N430" s="37"/>
      <c r="O430" s="37"/>
      <c r="Q430" s="12"/>
      <c r="R430" s="58"/>
      <c r="S430" s="6"/>
      <c r="T430" s="13"/>
    </row>
    <row r="431" spans="1:18" s="6" customFormat="1" ht="24.75" thickBot="1">
      <c r="A431" s="59"/>
      <c r="B431" s="142" t="s">
        <v>194</v>
      </c>
      <c r="C431" s="143" t="s">
        <v>139</v>
      </c>
      <c r="D431" s="143" t="s">
        <v>140</v>
      </c>
      <c r="E431" s="70" t="s">
        <v>145</v>
      </c>
      <c r="F431" s="30"/>
      <c r="G431" s="56" t="str">
        <f>$B$431</f>
        <v>D.5.1</v>
      </c>
      <c r="H431" s="56"/>
      <c r="I431" s="47">
        <f>SUM(I432:I440)</f>
        <v>0</v>
      </c>
      <c r="J431" s="47">
        <f>SUM(J432:J440)</f>
        <v>0</v>
      </c>
      <c r="K431" s="47">
        <f>SUM(K432:K440)</f>
        <v>0</v>
      </c>
      <c r="L431" s="47">
        <f>SUM(L432:L440)</f>
        <v>0</v>
      </c>
      <c r="M431" s="48">
        <f>SUM(M432:M440)</f>
        <v>0</v>
      </c>
      <c r="N431" s="49"/>
      <c r="O431" s="49"/>
      <c r="P431" s="8"/>
      <c r="Q431" s="8"/>
      <c r="R431" s="58"/>
    </row>
    <row r="432" spans="1:18" s="6" customFormat="1" ht="12.75">
      <c r="A432" s="59"/>
      <c r="B432" s="142"/>
      <c r="C432" s="143"/>
      <c r="D432" s="143"/>
      <c r="E432" s="50">
        <v>1</v>
      </c>
      <c r="F432" s="79"/>
      <c r="G432" s="56" t="str">
        <f aca="true" t="shared" si="123" ref="G432:G440">$B$431</f>
        <v>D.5.1</v>
      </c>
      <c r="H432" s="24" t="e">
        <f aca="true" t="shared" si="124" ref="H432:H440">VLOOKUP(F432,$R$9:$S$18,2,FALSE)</f>
        <v>#N/A</v>
      </c>
      <c r="I432" s="52"/>
      <c r="J432" s="52"/>
      <c r="K432" s="52"/>
      <c r="L432" s="52"/>
      <c r="M432" s="53"/>
      <c r="N432" s="27">
        <v>1</v>
      </c>
      <c r="O432" s="27">
        <f>SUM(I432:M432)</f>
        <v>0</v>
      </c>
      <c r="P432" s="8"/>
      <c r="Q432" s="8"/>
      <c r="R432" s="58"/>
    </row>
    <row r="433" spans="1:18" s="6" customFormat="1" ht="12.75" hidden="1">
      <c r="A433"/>
      <c r="B433" s="45"/>
      <c r="C433" s="46"/>
      <c r="D433" s="46"/>
      <c r="E433" s="50">
        <v>2</v>
      </c>
      <c r="F433" s="76"/>
      <c r="G433" s="56" t="str">
        <f t="shared" si="123"/>
        <v>D.5.1</v>
      </c>
      <c r="H433" s="24" t="e">
        <f t="shared" si="124"/>
        <v>#N/A</v>
      </c>
      <c r="I433" s="52"/>
      <c r="J433" s="52"/>
      <c r="K433" s="52"/>
      <c r="L433" s="52"/>
      <c r="M433" s="53"/>
      <c r="N433" s="27">
        <v>1</v>
      </c>
      <c r="O433" s="27">
        <f aca="true" t="shared" si="125" ref="O433:O440">SUM(I433:M433)</f>
        <v>0</v>
      </c>
      <c r="P433" s="8"/>
      <c r="Q433" s="8"/>
      <c r="R433" s="58"/>
    </row>
    <row r="434" spans="1:18" s="6" customFormat="1" ht="12.75" hidden="1">
      <c r="A434"/>
      <c r="B434" s="45"/>
      <c r="C434" s="46"/>
      <c r="D434" s="46"/>
      <c r="E434" s="50">
        <v>3</v>
      </c>
      <c r="F434" s="76"/>
      <c r="G434" s="56" t="str">
        <f t="shared" si="123"/>
        <v>D.5.1</v>
      </c>
      <c r="H434" s="24" t="e">
        <f t="shared" si="124"/>
        <v>#N/A</v>
      </c>
      <c r="I434" s="52"/>
      <c r="J434" s="52"/>
      <c r="K434" s="52"/>
      <c r="L434" s="52"/>
      <c r="M434" s="53"/>
      <c r="N434" s="27">
        <v>1</v>
      </c>
      <c r="O434" s="27">
        <f t="shared" si="125"/>
        <v>0</v>
      </c>
      <c r="P434" s="8"/>
      <c r="Q434" s="8"/>
      <c r="R434" s="58"/>
    </row>
    <row r="435" spans="1:18" s="6" customFormat="1" ht="12.75" hidden="1">
      <c r="A435"/>
      <c r="B435" s="45"/>
      <c r="C435" s="46"/>
      <c r="D435" s="46"/>
      <c r="E435" s="50">
        <v>4</v>
      </c>
      <c r="F435" s="76"/>
      <c r="G435" s="56" t="str">
        <f t="shared" si="123"/>
        <v>D.5.1</v>
      </c>
      <c r="H435" s="24" t="e">
        <f t="shared" si="124"/>
        <v>#N/A</v>
      </c>
      <c r="I435" s="52"/>
      <c r="J435" s="52"/>
      <c r="K435" s="52"/>
      <c r="L435" s="52"/>
      <c r="M435" s="53"/>
      <c r="N435" s="27">
        <v>1</v>
      </c>
      <c r="O435" s="27">
        <f t="shared" si="125"/>
        <v>0</v>
      </c>
      <c r="P435" s="8"/>
      <c r="Q435" s="8"/>
      <c r="R435" s="58"/>
    </row>
    <row r="436" spans="1:19" s="6" customFormat="1" ht="12.75" hidden="1">
      <c r="A436"/>
      <c r="B436" s="45"/>
      <c r="C436" s="46"/>
      <c r="D436" s="46"/>
      <c r="E436" s="50">
        <v>5</v>
      </c>
      <c r="F436" s="76"/>
      <c r="G436" s="56" t="str">
        <f t="shared" si="123"/>
        <v>D.5.1</v>
      </c>
      <c r="H436" s="24" t="e">
        <f t="shared" si="124"/>
        <v>#N/A</v>
      </c>
      <c r="I436" s="52"/>
      <c r="J436" s="52"/>
      <c r="K436" s="52"/>
      <c r="L436" s="52"/>
      <c r="M436" s="53"/>
      <c r="N436" s="27">
        <v>1</v>
      </c>
      <c r="O436" s="27">
        <f t="shared" si="125"/>
        <v>0</v>
      </c>
      <c r="P436" s="8"/>
      <c r="Q436" s="8"/>
      <c r="R436" s="64"/>
      <c r="S436" s="65"/>
    </row>
    <row r="437" spans="1:18" s="6" customFormat="1" ht="12.75" hidden="1">
      <c r="A437"/>
      <c r="B437" s="45"/>
      <c r="C437" s="46"/>
      <c r="D437" s="46"/>
      <c r="E437" s="50">
        <v>6</v>
      </c>
      <c r="F437" s="76"/>
      <c r="G437" s="56" t="str">
        <f t="shared" si="123"/>
        <v>D.5.1</v>
      </c>
      <c r="H437" s="24" t="e">
        <f t="shared" si="124"/>
        <v>#N/A</v>
      </c>
      <c r="I437" s="52"/>
      <c r="J437" s="52"/>
      <c r="K437" s="52"/>
      <c r="L437" s="52"/>
      <c r="M437" s="53"/>
      <c r="N437" s="27">
        <v>1</v>
      </c>
      <c r="O437" s="27">
        <f t="shared" si="125"/>
        <v>0</v>
      </c>
      <c r="P437" s="8"/>
      <c r="Q437" s="8"/>
      <c r="R437" s="58"/>
    </row>
    <row r="438" spans="1:18" s="6" customFormat="1" ht="12.75" hidden="1">
      <c r="A438"/>
      <c r="B438" s="45"/>
      <c r="C438" s="46"/>
      <c r="D438" s="46"/>
      <c r="E438" s="50">
        <v>7</v>
      </c>
      <c r="F438" s="76"/>
      <c r="G438" s="56" t="str">
        <f t="shared" si="123"/>
        <v>D.5.1</v>
      </c>
      <c r="H438" s="24" t="e">
        <f t="shared" si="124"/>
        <v>#N/A</v>
      </c>
      <c r="I438" s="52"/>
      <c r="J438" s="52"/>
      <c r="K438" s="52"/>
      <c r="L438" s="52"/>
      <c r="M438" s="53"/>
      <c r="N438" s="27">
        <v>1</v>
      </c>
      <c r="O438" s="27">
        <f t="shared" si="125"/>
        <v>0</v>
      </c>
      <c r="P438" s="8"/>
      <c r="Q438" s="8"/>
      <c r="R438" s="58"/>
    </row>
    <row r="439" spans="1:18" s="6" customFormat="1" ht="12.75" hidden="1">
      <c r="A439"/>
      <c r="B439" s="45"/>
      <c r="C439" s="46"/>
      <c r="D439" s="46"/>
      <c r="E439" s="50">
        <v>8</v>
      </c>
      <c r="F439" s="76"/>
      <c r="G439" s="56" t="str">
        <f t="shared" si="123"/>
        <v>D.5.1</v>
      </c>
      <c r="H439" s="24" t="e">
        <f t="shared" si="124"/>
        <v>#N/A</v>
      </c>
      <c r="I439" s="52"/>
      <c r="J439" s="52"/>
      <c r="K439" s="52"/>
      <c r="L439" s="52"/>
      <c r="M439" s="53"/>
      <c r="N439" s="27">
        <v>1</v>
      </c>
      <c r="O439" s="27">
        <f t="shared" si="125"/>
        <v>0</v>
      </c>
      <c r="P439" s="8"/>
      <c r="Q439" s="8"/>
      <c r="R439" s="58"/>
    </row>
    <row r="440" spans="1:18" s="6" customFormat="1" ht="12.75" hidden="1">
      <c r="A440"/>
      <c r="B440" s="45"/>
      <c r="C440" s="46"/>
      <c r="D440" s="46"/>
      <c r="E440" s="50">
        <v>9</v>
      </c>
      <c r="F440" s="76"/>
      <c r="G440" s="56" t="str">
        <f t="shared" si="123"/>
        <v>D.5.1</v>
      </c>
      <c r="H440" s="24" t="e">
        <f t="shared" si="124"/>
        <v>#N/A</v>
      </c>
      <c r="I440" s="52"/>
      <c r="J440" s="52"/>
      <c r="K440" s="52"/>
      <c r="L440" s="52"/>
      <c r="M440" s="53"/>
      <c r="N440" s="27">
        <v>1</v>
      </c>
      <c r="O440" s="27">
        <f t="shared" si="125"/>
        <v>0</v>
      </c>
      <c r="P440" s="8"/>
      <c r="Q440" s="8"/>
      <c r="R440" s="58"/>
    </row>
    <row r="441" spans="1:18" s="6" customFormat="1" ht="24.75" thickBot="1">
      <c r="A441" s="59"/>
      <c r="B441" s="142" t="s">
        <v>195</v>
      </c>
      <c r="C441" s="143" t="s">
        <v>141</v>
      </c>
      <c r="D441" s="143" t="s">
        <v>142</v>
      </c>
      <c r="E441" s="70" t="s">
        <v>145</v>
      </c>
      <c r="F441" s="30"/>
      <c r="G441" s="56" t="str">
        <f>$B$441</f>
        <v>D.5.2</v>
      </c>
      <c r="H441" s="56"/>
      <c r="I441" s="47">
        <f>SUM(I442:I450)</f>
        <v>0</v>
      </c>
      <c r="J441" s="47">
        <f>SUM(J442:J450)</f>
        <v>0</v>
      </c>
      <c r="K441" s="47">
        <f>SUM(K442:K450)</f>
        <v>0</v>
      </c>
      <c r="L441" s="47">
        <f>SUM(L442:L450)</f>
        <v>0</v>
      </c>
      <c r="M441" s="48">
        <f>SUM(M442:M450)</f>
        <v>0</v>
      </c>
      <c r="N441" s="49"/>
      <c r="O441" s="49"/>
      <c r="P441" s="8"/>
      <c r="Q441" s="8"/>
      <c r="R441" s="58"/>
    </row>
    <row r="442" spans="1:18" s="6" customFormat="1" ht="13.5" thickBot="1">
      <c r="A442" s="59"/>
      <c r="B442" s="142"/>
      <c r="C442" s="143"/>
      <c r="D442" s="143"/>
      <c r="E442" s="50">
        <v>1</v>
      </c>
      <c r="F442" s="79"/>
      <c r="G442" s="56" t="str">
        <f aca="true" t="shared" si="126" ref="G442:G450">$B$441</f>
        <v>D.5.2</v>
      </c>
      <c r="H442" s="24" t="e">
        <f aca="true" t="shared" si="127" ref="H442:H450">VLOOKUP(F442,$R$9:$S$18,2,FALSE)</f>
        <v>#N/A</v>
      </c>
      <c r="I442" s="52"/>
      <c r="J442" s="52"/>
      <c r="K442" s="52"/>
      <c r="L442" s="52"/>
      <c r="M442" s="53"/>
      <c r="N442" s="27">
        <v>1</v>
      </c>
      <c r="O442" s="27">
        <f>SUM(I442:M442)</f>
        <v>0</v>
      </c>
      <c r="P442" s="8"/>
      <c r="Q442" s="8"/>
      <c r="R442" s="58"/>
    </row>
    <row r="443" spans="1:18" s="6" customFormat="1" ht="12.75" hidden="1">
      <c r="A443"/>
      <c r="B443" s="45"/>
      <c r="C443" s="46"/>
      <c r="D443" s="46"/>
      <c r="E443" s="50">
        <v>2</v>
      </c>
      <c r="F443" s="76"/>
      <c r="G443" s="56" t="str">
        <f t="shared" si="126"/>
        <v>D.5.2</v>
      </c>
      <c r="H443" s="24" t="e">
        <f t="shared" si="127"/>
        <v>#N/A</v>
      </c>
      <c r="I443" s="52"/>
      <c r="J443" s="52"/>
      <c r="K443" s="52"/>
      <c r="L443" s="52"/>
      <c r="M443" s="53"/>
      <c r="N443" s="27">
        <v>1</v>
      </c>
      <c r="O443" s="27">
        <f aca="true" t="shared" si="128" ref="O443:O449">SUM(I443:M443)</f>
        <v>0</v>
      </c>
      <c r="P443" s="8"/>
      <c r="Q443" s="8"/>
      <c r="R443" s="58"/>
    </row>
    <row r="444" spans="1:18" s="6" customFormat="1" ht="12.75" hidden="1">
      <c r="A444"/>
      <c r="B444" s="45"/>
      <c r="C444" s="46"/>
      <c r="D444" s="46"/>
      <c r="E444" s="50">
        <v>3</v>
      </c>
      <c r="F444" s="76"/>
      <c r="G444" s="56" t="str">
        <f t="shared" si="126"/>
        <v>D.5.2</v>
      </c>
      <c r="H444" s="24" t="e">
        <f t="shared" si="127"/>
        <v>#N/A</v>
      </c>
      <c r="I444" s="52"/>
      <c r="J444" s="52"/>
      <c r="K444" s="52"/>
      <c r="L444" s="52"/>
      <c r="M444" s="53"/>
      <c r="N444" s="27">
        <v>1</v>
      </c>
      <c r="O444" s="27">
        <f t="shared" si="128"/>
        <v>0</v>
      </c>
      <c r="P444" s="8"/>
      <c r="Q444" s="8"/>
      <c r="R444" s="58"/>
    </row>
    <row r="445" spans="1:18" s="6" customFormat="1" ht="12.75" hidden="1">
      <c r="A445"/>
      <c r="B445" s="45"/>
      <c r="C445" s="46"/>
      <c r="D445" s="46"/>
      <c r="E445" s="50">
        <v>4</v>
      </c>
      <c r="F445" s="76"/>
      <c r="G445" s="56" t="str">
        <f t="shared" si="126"/>
        <v>D.5.2</v>
      </c>
      <c r="H445" s="24" t="e">
        <f t="shared" si="127"/>
        <v>#N/A</v>
      </c>
      <c r="I445" s="52"/>
      <c r="J445" s="52"/>
      <c r="K445" s="52"/>
      <c r="L445" s="52"/>
      <c r="M445" s="53"/>
      <c r="N445" s="27">
        <v>1</v>
      </c>
      <c r="O445" s="27">
        <f t="shared" si="128"/>
        <v>0</v>
      </c>
      <c r="P445" s="8"/>
      <c r="Q445" s="8"/>
      <c r="R445" s="58"/>
    </row>
    <row r="446" spans="1:19" s="6" customFormat="1" ht="12.75" hidden="1">
      <c r="A446"/>
      <c r="B446" s="45"/>
      <c r="C446" s="46"/>
      <c r="D446" s="46"/>
      <c r="E446" s="50">
        <v>5</v>
      </c>
      <c r="F446" s="76"/>
      <c r="G446" s="56" t="str">
        <f t="shared" si="126"/>
        <v>D.5.2</v>
      </c>
      <c r="H446" s="24" t="e">
        <f t="shared" si="127"/>
        <v>#N/A</v>
      </c>
      <c r="I446" s="52"/>
      <c r="J446" s="52"/>
      <c r="K446" s="52"/>
      <c r="L446" s="52"/>
      <c r="M446" s="53"/>
      <c r="N446" s="27">
        <v>1</v>
      </c>
      <c r="O446" s="27">
        <f t="shared" si="128"/>
        <v>0</v>
      </c>
      <c r="P446" s="8"/>
      <c r="Q446" s="8"/>
      <c r="R446" s="64"/>
      <c r="S446" s="65"/>
    </row>
    <row r="447" spans="1:18" s="6" customFormat="1" ht="12.75" hidden="1">
      <c r="A447"/>
      <c r="B447" s="45"/>
      <c r="C447" s="46"/>
      <c r="D447" s="46"/>
      <c r="E447" s="50">
        <v>6</v>
      </c>
      <c r="F447" s="76"/>
      <c r="G447" s="56" t="str">
        <f t="shared" si="126"/>
        <v>D.5.2</v>
      </c>
      <c r="H447" s="24" t="e">
        <f t="shared" si="127"/>
        <v>#N/A</v>
      </c>
      <c r="I447" s="52"/>
      <c r="J447" s="52"/>
      <c r="K447" s="52"/>
      <c r="L447" s="52"/>
      <c r="M447" s="53"/>
      <c r="N447" s="27">
        <v>1</v>
      </c>
      <c r="O447" s="27">
        <f t="shared" si="128"/>
        <v>0</v>
      </c>
      <c r="P447" s="8"/>
      <c r="Q447" s="8"/>
      <c r="R447" s="58"/>
    </row>
    <row r="448" spans="1:18" s="6" customFormat="1" ht="12.75" hidden="1">
      <c r="A448"/>
      <c r="B448" s="45"/>
      <c r="C448" s="46"/>
      <c r="D448" s="46"/>
      <c r="E448" s="50">
        <v>7</v>
      </c>
      <c r="F448" s="76"/>
      <c r="G448" s="56" t="str">
        <f t="shared" si="126"/>
        <v>D.5.2</v>
      </c>
      <c r="H448" s="24" t="e">
        <f t="shared" si="127"/>
        <v>#N/A</v>
      </c>
      <c r="I448" s="52"/>
      <c r="J448" s="52"/>
      <c r="K448" s="52"/>
      <c r="L448" s="52"/>
      <c r="M448" s="53"/>
      <c r="N448" s="27">
        <v>1</v>
      </c>
      <c r="O448" s="27">
        <f t="shared" si="128"/>
        <v>0</v>
      </c>
      <c r="P448" s="8"/>
      <c r="Q448" s="8"/>
      <c r="R448" s="58"/>
    </row>
    <row r="449" spans="1:18" s="6" customFormat="1" ht="12.75" hidden="1">
      <c r="A449"/>
      <c r="B449" s="45"/>
      <c r="C449" s="46"/>
      <c r="D449" s="46"/>
      <c r="E449" s="50">
        <v>8</v>
      </c>
      <c r="F449" s="76"/>
      <c r="G449" s="56" t="str">
        <f t="shared" si="126"/>
        <v>D.5.2</v>
      </c>
      <c r="H449" s="24" t="e">
        <f t="shared" si="127"/>
        <v>#N/A</v>
      </c>
      <c r="I449" s="52"/>
      <c r="J449" s="52"/>
      <c r="K449" s="52"/>
      <c r="L449" s="52"/>
      <c r="M449" s="53"/>
      <c r="N449" s="27">
        <v>1</v>
      </c>
      <c r="O449" s="27">
        <f t="shared" si="128"/>
        <v>0</v>
      </c>
      <c r="P449" s="8"/>
      <c r="Q449" s="8"/>
      <c r="R449" s="58"/>
    </row>
    <row r="450" spans="1:18" s="6" customFormat="1" ht="13.5" hidden="1" thickBot="1">
      <c r="A450"/>
      <c r="B450" s="45"/>
      <c r="C450" s="46"/>
      <c r="D450" s="46"/>
      <c r="E450" s="50">
        <v>9</v>
      </c>
      <c r="F450" s="76"/>
      <c r="G450" s="56" t="str">
        <f t="shared" si="126"/>
        <v>D.5.2</v>
      </c>
      <c r="H450" s="24" t="e">
        <f t="shared" si="127"/>
        <v>#N/A</v>
      </c>
      <c r="I450" s="52"/>
      <c r="J450" s="52"/>
      <c r="K450" s="52"/>
      <c r="L450" s="52"/>
      <c r="M450" s="53"/>
      <c r="N450" s="27">
        <v>1</v>
      </c>
      <c r="O450" s="27">
        <f>SUM(I450:M450)</f>
        <v>0</v>
      </c>
      <c r="P450" s="8"/>
      <c r="Q450" s="8"/>
      <c r="R450" s="58"/>
    </row>
    <row r="451" spans="1:18" s="6" customFormat="1" ht="28.5" customHeight="1" thickBot="1">
      <c r="A451" s="59"/>
      <c r="B451" s="146" t="s">
        <v>196</v>
      </c>
      <c r="C451" s="148" t="s">
        <v>143</v>
      </c>
      <c r="D451" s="148" t="s">
        <v>144</v>
      </c>
      <c r="E451" s="108" t="s">
        <v>145</v>
      </c>
      <c r="F451" s="103"/>
      <c r="G451" s="104" t="str">
        <f>$B$451</f>
        <v>D.6</v>
      </c>
      <c r="H451" s="105"/>
      <c r="I451" s="106">
        <f>SUM(I452:I460)</f>
        <v>0</v>
      </c>
      <c r="J451" s="106">
        <f>SUM(J452:J460)</f>
        <v>0</v>
      </c>
      <c r="K451" s="106">
        <f>SUM(K452:K460)</f>
        <v>0</v>
      </c>
      <c r="L451" s="106">
        <f>SUM(L452:L460)</f>
        <v>0</v>
      </c>
      <c r="M451" s="107">
        <f>SUM(M452:M460)</f>
        <v>0</v>
      </c>
      <c r="N451" s="49"/>
      <c r="O451" s="49"/>
      <c r="P451" s="8"/>
      <c r="Q451" s="8"/>
      <c r="R451" s="58"/>
    </row>
    <row r="452" spans="1:18" s="6" customFormat="1" ht="13.5" thickBot="1">
      <c r="A452" s="59"/>
      <c r="B452" s="147"/>
      <c r="C452" s="149"/>
      <c r="D452" s="149"/>
      <c r="E452" s="61">
        <v>1</v>
      </c>
      <c r="F452" s="79"/>
      <c r="G452" s="102" t="str">
        <f>$B$451</f>
        <v>D.6</v>
      </c>
      <c r="H452" s="83" t="e">
        <f aca="true" t="shared" si="129" ref="H452:H460">VLOOKUP(F452,$R$9:$S$18,2,FALSE)</f>
        <v>#N/A</v>
      </c>
      <c r="I452" s="52"/>
      <c r="J452" s="52"/>
      <c r="K452" s="52"/>
      <c r="L452" s="52"/>
      <c r="M452" s="53"/>
      <c r="N452" s="27">
        <v>1</v>
      </c>
      <c r="O452" s="27">
        <f>SUM(I452:M452)</f>
        <v>0</v>
      </c>
      <c r="P452" s="8"/>
      <c r="Q452" s="8"/>
      <c r="R452" s="58"/>
    </row>
    <row r="453" spans="1:18" s="6" customFormat="1" ht="13.5" hidden="1" thickBot="1">
      <c r="A453"/>
      <c r="B453" s="69"/>
      <c r="C453" s="84"/>
      <c r="D453" s="84"/>
      <c r="E453" s="61">
        <v>2</v>
      </c>
      <c r="F453" s="85"/>
      <c r="G453" s="102" t="str">
        <f aca="true" t="shared" si="130" ref="G453:G460">$B$451</f>
        <v>D.6</v>
      </c>
      <c r="H453" s="86" t="e">
        <f t="shared" si="129"/>
        <v>#N/A</v>
      </c>
      <c r="I453" s="62"/>
      <c r="J453" s="62"/>
      <c r="K453" s="62"/>
      <c r="L453" s="62"/>
      <c r="M453" s="63"/>
      <c r="N453" s="27">
        <v>1</v>
      </c>
      <c r="O453" s="27">
        <f aca="true" t="shared" si="131" ref="O453:O460">SUM(I453:M453)</f>
        <v>0</v>
      </c>
      <c r="P453" s="8"/>
      <c r="Q453" s="8"/>
      <c r="R453" s="58"/>
    </row>
    <row r="454" spans="1:18" s="6" customFormat="1" ht="13.5" hidden="1" thickBot="1">
      <c r="A454"/>
      <c r="B454" s="45"/>
      <c r="C454" s="46"/>
      <c r="D454" s="46"/>
      <c r="E454" s="50">
        <v>3</v>
      </c>
      <c r="F454" s="76"/>
      <c r="G454" s="102" t="str">
        <f t="shared" si="130"/>
        <v>D.6</v>
      </c>
      <c r="H454" s="24" t="e">
        <f t="shared" si="129"/>
        <v>#N/A</v>
      </c>
      <c r="I454" s="52"/>
      <c r="J454" s="52"/>
      <c r="K454" s="52"/>
      <c r="L454" s="52"/>
      <c r="M454" s="53"/>
      <c r="N454" s="27">
        <v>1</v>
      </c>
      <c r="O454" s="27">
        <f t="shared" si="131"/>
        <v>0</v>
      </c>
      <c r="P454" s="8"/>
      <c r="Q454" s="8"/>
      <c r="R454" s="58"/>
    </row>
    <row r="455" spans="1:18" s="6" customFormat="1" ht="13.5" hidden="1" thickBot="1">
      <c r="A455"/>
      <c r="B455" s="45"/>
      <c r="C455" s="46"/>
      <c r="D455" s="46"/>
      <c r="E455" s="50">
        <v>4</v>
      </c>
      <c r="F455" s="76"/>
      <c r="G455" s="102" t="str">
        <f t="shared" si="130"/>
        <v>D.6</v>
      </c>
      <c r="H455" s="24" t="e">
        <f t="shared" si="129"/>
        <v>#N/A</v>
      </c>
      <c r="I455" s="52"/>
      <c r="J455" s="52"/>
      <c r="K455" s="52"/>
      <c r="L455" s="52"/>
      <c r="M455" s="53"/>
      <c r="N455" s="27">
        <v>1</v>
      </c>
      <c r="O455" s="27">
        <f t="shared" si="131"/>
        <v>0</v>
      </c>
      <c r="P455" s="8"/>
      <c r="Q455" s="8"/>
      <c r="R455" s="58"/>
    </row>
    <row r="456" spans="1:19" s="6" customFormat="1" ht="13.5" hidden="1" thickBot="1">
      <c r="A456"/>
      <c r="B456" s="45"/>
      <c r="C456" s="46"/>
      <c r="D456" s="46"/>
      <c r="E456" s="50">
        <v>5</v>
      </c>
      <c r="F456" s="76"/>
      <c r="G456" s="102" t="str">
        <f t="shared" si="130"/>
        <v>D.6</v>
      </c>
      <c r="H456" s="24" t="e">
        <f t="shared" si="129"/>
        <v>#N/A</v>
      </c>
      <c r="I456" s="52"/>
      <c r="J456" s="52"/>
      <c r="K456" s="52"/>
      <c r="L456" s="52"/>
      <c r="M456" s="53"/>
      <c r="N456" s="27">
        <v>1</v>
      </c>
      <c r="O456" s="27">
        <f t="shared" si="131"/>
        <v>0</v>
      </c>
      <c r="P456" s="8"/>
      <c r="Q456" s="8"/>
      <c r="R456" s="64"/>
      <c r="S456" s="65"/>
    </row>
    <row r="457" spans="1:18" s="6" customFormat="1" ht="13.5" hidden="1" thickBot="1">
      <c r="A457"/>
      <c r="B457" s="45"/>
      <c r="C457" s="46"/>
      <c r="D457" s="46"/>
      <c r="E457" s="50">
        <v>6</v>
      </c>
      <c r="F457" s="76"/>
      <c r="G457" s="102" t="str">
        <f t="shared" si="130"/>
        <v>D.6</v>
      </c>
      <c r="H457" s="24" t="e">
        <f t="shared" si="129"/>
        <v>#N/A</v>
      </c>
      <c r="I457" s="52"/>
      <c r="J457" s="52"/>
      <c r="K457" s="52"/>
      <c r="L457" s="52"/>
      <c r="M457" s="53"/>
      <c r="N457" s="27">
        <v>1</v>
      </c>
      <c r="O457" s="27">
        <f t="shared" si="131"/>
        <v>0</v>
      </c>
      <c r="P457" s="8"/>
      <c r="Q457" s="8"/>
      <c r="R457" s="58"/>
    </row>
    <row r="458" spans="1:18" s="6" customFormat="1" ht="13.5" hidden="1" thickBot="1">
      <c r="A458"/>
      <c r="B458" s="45"/>
      <c r="C458" s="46"/>
      <c r="D458" s="46"/>
      <c r="E458" s="50">
        <v>7</v>
      </c>
      <c r="F458" s="76"/>
      <c r="G458" s="102" t="str">
        <f t="shared" si="130"/>
        <v>D.6</v>
      </c>
      <c r="H458" s="24" t="e">
        <f t="shared" si="129"/>
        <v>#N/A</v>
      </c>
      <c r="I458" s="52"/>
      <c r="J458" s="52"/>
      <c r="K458" s="52"/>
      <c r="L458" s="52"/>
      <c r="M458" s="53"/>
      <c r="N458" s="27">
        <v>1</v>
      </c>
      <c r="O458" s="27">
        <f t="shared" si="131"/>
        <v>0</v>
      </c>
      <c r="P458" s="8"/>
      <c r="Q458" s="8"/>
      <c r="R458" s="58"/>
    </row>
    <row r="459" spans="1:18" s="6" customFormat="1" ht="13.5" hidden="1" thickBot="1">
      <c r="A459"/>
      <c r="B459" s="45"/>
      <c r="C459" s="46"/>
      <c r="D459" s="46"/>
      <c r="E459" s="50">
        <v>8</v>
      </c>
      <c r="F459" s="76"/>
      <c r="G459" s="102" t="str">
        <f t="shared" si="130"/>
        <v>D.6</v>
      </c>
      <c r="H459" s="24" t="e">
        <f t="shared" si="129"/>
        <v>#N/A</v>
      </c>
      <c r="I459" s="52"/>
      <c r="J459" s="52"/>
      <c r="K459" s="52"/>
      <c r="L459" s="52"/>
      <c r="M459" s="53"/>
      <c r="N459" s="27">
        <v>1</v>
      </c>
      <c r="O459" s="27">
        <f t="shared" si="131"/>
        <v>0</v>
      </c>
      <c r="P459" s="8"/>
      <c r="Q459" s="8"/>
      <c r="R459" s="58"/>
    </row>
    <row r="460" spans="1:19" s="6" customFormat="1" ht="13.5" hidden="1" thickBot="1">
      <c r="A460"/>
      <c r="B460" s="81"/>
      <c r="C460" s="82"/>
      <c r="D460" s="82"/>
      <c r="E460" s="66">
        <v>9</v>
      </c>
      <c r="F460" s="101"/>
      <c r="G460" s="102" t="str">
        <f t="shared" si="130"/>
        <v>D.6</v>
      </c>
      <c r="H460" s="83" t="e">
        <f t="shared" si="129"/>
        <v>#N/A</v>
      </c>
      <c r="I460" s="67"/>
      <c r="J460" s="67"/>
      <c r="K460" s="67"/>
      <c r="L460" s="67"/>
      <c r="M460" s="68"/>
      <c r="N460" s="27">
        <v>1</v>
      </c>
      <c r="O460" s="27">
        <f t="shared" si="131"/>
        <v>0</v>
      </c>
      <c r="P460" s="8"/>
      <c r="Q460" s="8"/>
      <c r="R460"/>
      <c r="S460"/>
    </row>
  </sheetData>
  <sheetProtection password="CB95" sheet="1" objects="1" scenarios="1" formatRows="0"/>
  <mergeCells count="135">
    <mergeCell ref="B410:B411"/>
    <mergeCell ref="D441:D442"/>
    <mergeCell ref="B115:B116"/>
    <mergeCell ref="C115:C116"/>
    <mergeCell ref="D115:D116"/>
    <mergeCell ref="B431:B432"/>
    <mergeCell ref="C431:C432"/>
    <mergeCell ref="D431:D432"/>
    <mergeCell ref="B400:B401"/>
    <mergeCell ref="C400:C401"/>
    <mergeCell ref="D400:D401"/>
    <mergeCell ref="B379:B380"/>
    <mergeCell ref="C379:C380"/>
    <mergeCell ref="C410:C411"/>
    <mergeCell ref="D410:D411"/>
    <mergeCell ref="B390:B391"/>
    <mergeCell ref="B451:B452"/>
    <mergeCell ref="C451:C452"/>
    <mergeCell ref="D451:D452"/>
    <mergeCell ref="B441:B442"/>
    <mergeCell ref="C441:C442"/>
    <mergeCell ref="C390:C391"/>
    <mergeCell ref="D390:D391"/>
    <mergeCell ref="C328:C329"/>
    <mergeCell ref="D328:D329"/>
    <mergeCell ref="D379:D380"/>
    <mergeCell ref="B420:B421"/>
    <mergeCell ref="C420:C421"/>
    <mergeCell ref="D420:D421"/>
    <mergeCell ref="C369:C370"/>
    <mergeCell ref="D369:D370"/>
    <mergeCell ref="B349:B350"/>
    <mergeCell ref="C349:C350"/>
    <mergeCell ref="D349:D350"/>
    <mergeCell ref="B359:B360"/>
    <mergeCell ref="C359:C360"/>
    <mergeCell ref="D359:D360"/>
    <mergeCell ref="B369:B370"/>
    <mergeCell ref="B308:B309"/>
    <mergeCell ref="C308:C309"/>
    <mergeCell ref="D308:D309"/>
    <mergeCell ref="B339:B340"/>
    <mergeCell ref="C339:C340"/>
    <mergeCell ref="D339:D340"/>
    <mergeCell ref="B318:B319"/>
    <mergeCell ref="C318:C319"/>
    <mergeCell ref="D318:D319"/>
    <mergeCell ref="B328:B329"/>
    <mergeCell ref="C277:C278"/>
    <mergeCell ref="D277:D278"/>
    <mergeCell ref="B298:B299"/>
    <mergeCell ref="C298:C299"/>
    <mergeCell ref="D298:D299"/>
    <mergeCell ref="B287:B288"/>
    <mergeCell ref="C287:C288"/>
    <mergeCell ref="D287:D288"/>
    <mergeCell ref="B267:B268"/>
    <mergeCell ref="C267:C268"/>
    <mergeCell ref="D267:D268"/>
    <mergeCell ref="B277:B278"/>
    <mergeCell ref="C226:C227"/>
    <mergeCell ref="D226:D227"/>
    <mergeCell ref="B247:B248"/>
    <mergeCell ref="C247:C248"/>
    <mergeCell ref="D247:D248"/>
    <mergeCell ref="B257:B258"/>
    <mergeCell ref="C257:C258"/>
    <mergeCell ref="D257:D258"/>
    <mergeCell ref="B206:B207"/>
    <mergeCell ref="C206:C207"/>
    <mergeCell ref="D206:D207"/>
    <mergeCell ref="B236:B237"/>
    <mergeCell ref="C236:C237"/>
    <mergeCell ref="D236:D237"/>
    <mergeCell ref="B216:B217"/>
    <mergeCell ref="C216:C217"/>
    <mergeCell ref="D216:D217"/>
    <mergeCell ref="B226:B227"/>
    <mergeCell ref="B186:B187"/>
    <mergeCell ref="C186:C187"/>
    <mergeCell ref="D186:D187"/>
    <mergeCell ref="B196:B197"/>
    <mergeCell ref="C196:C197"/>
    <mergeCell ref="D196:D197"/>
    <mergeCell ref="B165:B166"/>
    <mergeCell ref="C165:C166"/>
    <mergeCell ref="D165:D166"/>
    <mergeCell ref="B176:B177"/>
    <mergeCell ref="C176:C177"/>
    <mergeCell ref="D176:D177"/>
    <mergeCell ref="B145:B146"/>
    <mergeCell ref="C145:C146"/>
    <mergeCell ref="D145:D146"/>
    <mergeCell ref="B155:B156"/>
    <mergeCell ref="C155:C156"/>
    <mergeCell ref="D155:D156"/>
    <mergeCell ref="C94:C95"/>
    <mergeCell ref="D94:D95"/>
    <mergeCell ref="B125:B126"/>
    <mergeCell ref="C125:C126"/>
    <mergeCell ref="D125:D126"/>
    <mergeCell ref="B135:B136"/>
    <mergeCell ref="C135:C136"/>
    <mergeCell ref="D135:D136"/>
    <mergeCell ref="B72:B73"/>
    <mergeCell ref="C72:C73"/>
    <mergeCell ref="D72:D73"/>
    <mergeCell ref="B105:B106"/>
    <mergeCell ref="C105:C106"/>
    <mergeCell ref="D105:D106"/>
    <mergeCell ref="B84:B85"/>
    <mergeCell ref="C84:C85"/>
    <mergeCell ref="D84:D85"/>
    <mergeCell ref="B94:B95"/>
    <mergeCell ref="B52:B53"/>
    <mergeCell ref="C52:C53"/>
    <mergeCell ref="D52:D53"/>
    <mergeCell ref="D30:D31"/>
    <mergeCell ref="B62:B63"/>
    <mergeCell ref="C62:C63"/>
    <mergeCell ref="D62:D63"/>
    <mergeCell ref="B20:B21"/>
    <mergeCell ref="C20:C21"/>
    <mergeCell ref="D20:D21"/>
    <mergeCell ref="B40:B41"/>
    <mergeCell ref="C40:C41"/>
    <mergeCell ref="D40:D41"/>
    <mergeCell ref="B30:B31"/>
    <mergeCell ref="C30:C31"/>
    <mergeCell ref="B2:B3"/>
    <mergeCell ref="C2:C3"/>
    <mergeCell ref="D2:D3"/>
    <mergeCell ref="B10:B11"/>
    <mergeCell ref="C10:C11"/>
    <mergeCell ref="D10:D11"/>
  </mergeCells>
  <conditionalFormatting sqref="K86:L93 K22:L29 K32:L39 K42:L49 K54:L61 K64:L71 K13:L19 K117:L124 K127:L134 K137:L144 K74:L81 K443:L450 K147:L154 K167:L174 K238:L245 K330:L337 K351:L358 K361:L368 K289:L296 K381:L388 K392:L399 K402:L409 K371:L378 K422:L429 K433:L440 K412:L419 K157:L164 K178:L186 K188:L196 K198:L206 K208:L216 K218:L226 K228:L236 K247:L247 K249:L257 K259:L267 K269:L277 K279:L287 K298:L298 K300:L308 K310:L318 K320:L328 K339:L339 K341:L349 K453:L460 K96:L103">
    <cfRule type="cellIs" priority="1228" dxfId="17" operator="greaterThan" stopIfTrue="1">
      <formula>J13</formula>
    </cfRule>
  </conditionalFormatting>
  <conditionalFormatting sqref="M412:M419 M22:M29 M32:M39 M42:M49 M54:M61 M64:M71 M74:M81 M13:M19 M117:M124 M127:M134 M137:M144 M443:M450 M147:M154 M167:M174 M238:M245 M330:M337 M351:M358 M361:M368 M289:M296 M381:M388 M392:M399 M402:M409 M371:M378 M422:M429 M433:M440 M86:M93 M157:M164 M178:M186 M188:M196 M198:M206 M208:M216 M218:M226 M228:M236 M247 M249:M257 M259:M267 M269:M277 M279:M287 M298 M300:M308 M310:M318 M320:M328 M339 M341:M349 M453:M460 M96:M103">
    <cfRule type="cellIs" priority="1229" dxfId="17" operator="greaterThan" stopIfTrue="1">
      <formula>K13</formula>
    </cfRule>
  </conditionalFormatting>
  <conditionalFormatting sqref="I1">
    <cfRule type="cellIs" priority="1230" dxfId="0" operator="lessThan" stopIfTrue="1">
      <formula>0</formula>
    </cfRule>
    <cfRule type="expression" priority="1231" dxfId="0" stopIfTrue="1">
      <formula>ISTEXT($I1)</formula>
    </cfRule>
  </conditionalFormatting>
  <conditionalFormatting sqref="J1">
    <cfRule type="cellIs" priority="1232" dxfId="0" operator="lessThan" stopIfTrue="1">
      <formula>0</formula>
    </cfRule>
    <cfRule type="expression" priority="1233" dxfId="0" stopIfTrue="1">
      <formula>ISTEXT($J1)</formula>
    </cfRule>
  </conditionalFormatting>
  <conditionalFormatting sqref="K1">
    <cfRule type="cellIs" priority="1234" dxfId="17" operator="greaterThan" stopIfTrue="1">
      <formula>J1</formula>
    </cfRule>
    <cfRule type="expression" priority="1235" dxfId="0" stopIfTrue="1">
      <formula>ISTEXT($K1)</formula>
    </cfRule>
    <cfRule type="cellIs" priority="1236" dxfId="0" operator="lessThan" stopIfTrue="1">
      <formula>0</formula>
    </cfRule>
  </conditionalFormatting>
  <conditionalFormatting sqref="L1">
    <cfRule type="cellIs" priority="1237" dxfId="17" operator="greaterThan" stopIfTrue="1">
      <formula>K1</formula>
    </cfRule>
    <cfRule type="cellIs" priority="1238" dxfId="0" operator="lessThan" stopIfTrue="1">
      <formula>0</formula>
    </cfRule>
    <cfRule type="expression" priority="1239" dxfId="0" stopIfTrue="1">
      <formula>ISTEXT($L1)</formula>
    </cfRule>
  </conditionalFormatting>
  <conditionalFormatting sqref="M1">
    <cfRule type="cellIs" priority="1240" dxfId="17" operator="greaterThan" stopIfTrue="1">
      <formula>K1</formula>
    </cfRule>
    <cfRule type="cellIs" priority="1241" dxfId="0" operator="lessThan" stopIfTrue="1">
      <formula>0</formula>
    </cfRule>
    <cfRule type="expression" priority="1242" dxfId="1183" stopIfTrue="1">
      <formula>ISTEXT($M1)</formula>
    </cfRule>
  </conditionalFormatting>
  <conditionalFormatting sqref="F1 F22:F29 F32:F39 F42:F49 F64:F71 F74:F81 F452:F460 F117:F124 F127:F134 F137:F144 F147:F154 F157:F164 F167:F174 F178:F185 F188:F195 F198:F205 F208:F215 F218:F225 F228:F235 F238:F245 F249:F256 F259:F266 F269:F276 F279:F286 F289:F296 F300:F307 F310:F317 F320:F327 F330:F337 F341:F348 F351:F358 F361:F368 F371:F378 F381:F388 F392:F399 F402:F409 F412:F419 F422:F429 F433:F440 F443:F450 F86:F93 F11:F19 F53:F61 F96:F103">
    <cfRule type="expression" priority="1243" dxfId="0" stopIfTrue="1">
      <formula>AND(ISERROR($H1),ISBLANK($F1)=FALSE)</formula>
    </cfRule>
  </conditionalFormatting>
  <conditionalFormatting sqref="I8:M8 I6:M6">
    <cfRule type="cellIs" priority="1244" dxfId="0" operator="lessThan" stopIfTrue="1">
      <formula>0</formula>
    </cfRule>
    <cfRule type="expression" priority="1245" dxfId="0" stopIfTrue="1">
      <formula>ISTEXT($I6)</formula>
    </cfRule>
    <cfRule type="expression" priority="1246" dxfId="17" stopIfTrue="1">
      <formula>IF(I$6=I$7,FALSE,TRUE)</formula>
    </cfRule>
  </conditionalFormatting>
  <conditionalFormatting sqref="F21">
    <cfRule type="expression" priority="1227" dxfId="0" stopIfTrue="1">
      <formula>AND(ISERROR($H21),ISBLANK($F21)=FALSE)</formula>
    </cfRule>
  </conditionalFormatting>
  <conditionalFormatting sqref="F31">
    <cfRule type="expression" priority="1226" dxfId="0" stopIfTrue="1">
      <formula>AND(ISERROR($H31),ISBLANK($F31)=FALSE)</formula>
    </cfRule>
  </conditionalFormatting>
  <conditionalFormatting sqref="F31">
    <cfRule type="expression" priority="1225" dxfId="0" stopIfTrue="1">
      <formula>AND(ISERROR($H31),ISBLANK($F31)=FALSE)</formula>
    </cfRule>
  </conditionalFormatting>
  <conditionalFormatting sqref="F41">
    <cfRule type="expression" priority="1224" dxfId="0" stopIfTrue="1">
      <formula>AND(ISERROR($H41),ISBLANK($F41)=FALSE)</formula>
    </cfRule>
  </conditionalFormatting>
  <conditionalFormatting sqref="F41">
    <cfRule type="expression" priority="1223" dxfId="0" stopIfTrue="1">
      <formula>AND(ISERROR($H41),ISBLANK($F41)=FALSE)</formula>
    </cfRule>
  </conditionalFormatting>
  <conditionalFormatting sqref="F41">
    <cfRule type="expression" priority="1222" dxfId="0" stopIfTrue="1">
      <formula>AND(ISERROR($H41),ISBLANK($F41)=FALSE)</formula>
    </cfRule>
  </conditionalFormatting>
  <conditionalFormatting sqref="F53">
    <cfRule type="expression" priority="1217" dxfId="0" stopIfTrue="1">
      <formula>AND(ISERROR($H53),ISBLANK($F53)=FALSE)</formula>
    </cfRule>
  </conditionalFormatting>
  <conditionalFormatting sqref="F53">
    <cfRule type="expression" priority="1216" dxfId="0" stopIfTrue="1">
      <formula>AND(ISERROR($H53),ISBLANK($F53)=FALSE)</formula>
    </cfRule>
  </conditionalFormatting>
  <conditionalFormatting sqref="F53">
    <cfRule type="expression" priority="1215" dxfId="0" stopIfTrue="1">
      <formula>AND(ISERROR($H53),ISBLANK($F53)=FALSE)</formula>
    </cfRule>
  </conditionalFormatting>
  <conditionalFormatting sqref="F53">
    <cfRule type="expression" priority="1214" dxfId="0" stopIfTrue="1">
      <formula>AND(ISERROR($H53),ISBLANK($F53)=FALSE)</formula>
    </cfRule>
  </conditionalFormatting>
  <conditionalFormatting sqref="F63">
    <cfRule type="expression" priority="1213" dxfId="0" stopIfTrue="1">
      <formula>AND(ISERROR($H63),ISBLANK($F63)=FALSE)</formula>
    </cfRule>
  </conditionalFormatting>
  <conditionalFormatting sqref="F63">
    <cfRule type="expression" priority="1212" dxfId="0" stopIfTrue="1">
      <formula>AND(ISERROR($H63),ISBLANK($F63)=FALSE)</formula>
    </cfRule>
  </conditionalFormatting>
  <conditionalFormatting sqref="F63">
    <cfRule type="expression" priority="1211" dxfId="0" stopIfTrue="1">
      <formula>AND(ISERROR($H63),ISBLANK($F63)=FALSE)</formula>
    </cfRule>
  </conditionalFormatting>
  <conditionalFormatting sqref="F63">
    <cfRule type="expression" priority="1210" dxfId="0" stopIfTrue="1">
      <formula>AND(ISERROR($H63),ISBLANK($F63)=FALSE)</formula>
    </cfRule>
  </conditionalFormatting>
  <conditionalFormatting sqref="F63">
    <cfRule type="expression" priority="1209" dxfId="0" stopIfTrue="1">
      <formula>AND(ISERROR($H63),ISBLANK($F63)=FALSE)</formula>
    </cfRule>
  </conditionalFormatting>
  <conditionalFormatting sqref="F63">
    <cfRule type="expression" priority="1208" dxfId="0" stopIfTrue="1">
      <formula>AND(ISERROR($H63),ISBLANK($F63)=FALSE)</formula>
    </cfRule>
  </conditionalFormatting>
  <conditionalFormatting sqref="F73">
    <cfRule type="expression" priority="1207" dxfId="0" stopIfTrue="1">
      <formula>AND(ISERROR($H73),ISBLANK($F73)=FALSE)</formula>
    </cfRule>
  </conditionalFormatting>
  <conditionalFormatting sqref="F73">
    <cfRule type="expression" priority="1206" dxfId="0" stopIfTrue="1">
      <formula>AND(ISERROR($H73),ISBLANK($F73)=FALSE)</formula>
    </cfRule>
  </conditionalFormatting>
  <conditionalFormatting sqref="F73">
    <cfRule type="expression" priority="1205" dxfId="0" stopIfTrue="1">
      <formula>AND(ISERROR($H73),ISBLANK($F73)=FALSE)</formula>
    </cfRule>
  </conditionalFormatting>
  <conditionalFormatting sqref="F73">
    <cfRule type="expression" priority="1204" dxfId="0" stopIfTrue="1">
      <formula>AND(ISERROR($H73),ISBLANK($F73)=FALSE)</formula>
    </cfRule>
  </conditionalFormatting>
  <conditionalFormatting sqref="F73">
    <cfRule type="expression" priority="1203" dxfId="0" stopIfTrue="1">
      <formula>AND(ISERROR($H73),ISBLANK($F73)=FALSE)</formula>
    </cfRule>
  </conditionalFormatting>
  <conditionalFormatting sqref="F73">
    <cfRule type="expression" priority="1202" dxfId="0" stopIfTrue="1">
      <formula>AND(ISERROR($H73),ISBLANK($F73)=FALSE)</formula>
    </cfRule>
  </conditionalFormatting>
  <conditionalFormatting sqref="F73">
    <cfRule type="expression" priority="1201" dxfId="0" stopIfTrue="1">
      <formula>AND(ISERROR($H73),ISBLANK($F73)=FALSE)</formula>
    </cfRule>
  </conditionalFormatting>
  <conditionalFormatting sqref="F85">
    <cfRule type="expression" priority="1183" dxfId="0" stopIfTrue="1">
      <formula>AND(ISERROR($H85),ISBLANK($F85)=FALSE)</formula>
    </cfRule>
  </conditionalFormatting>
  <conditionalFormatting sqref="F85">
    <cfRule type="expression" priority="1182" dxfId="0" stopIfTrue="1">
      <formula>AND(ISERROR($H85),ISBLANK($F85)=FALSE)</formula>
    </cfRule>
  </conditionalFormatting>
  <conditionalFormatting sqref="F85">
    <cfRule type="expression" priority="1181" dxfId="0" stopIfTrue="1">
      <formula>AND(ISERROR($H85),ISBLANK($F85)=FALSE)</formula>
    </cfRule>
  </conditionalFormatting>
  <conditionalFormatting sqref="F85">
    <cfRule type="expression" priority="1180" dxfId="0" stopIfTrue="1">
      <formula>AND(ISERROR($H85),ISBLANK($F85)=FALSE)</formula>
    </cfRule>
  </conditionalFormatting>
  <conditionalFormatting sqref="F85">
    <cfRule type="expression" priority="1179" dxfId="0" stopIfTrue="1">
      <formula>AND(ISERROR($H85),ISBLANK($F85)=FALSE)</formula>
    </cfRule>
  </conditionalFormatting>
  <conditionalFormatting sqref="F85">
    <cfRule type="expression" priority="1178" dxfId="0" stopIfTrue="1">
      <formula>AND(ISERROR($H85),ISBLANK($F85)=FALSE)</formula>
    </cfRule>
  </conditionalFormatting>
  <conditionalFormatting sqref="F85">
    <cfRule type="expression" priority="1177" dxfId="0" stopIfTrue="1">
      <formula>AND(ISERROR($H85),ISBLANK($F85)=FALSE)</formula>
    </cfRule>
  </conditionalFormatting>
  <conditionalFormatting sqref="F85">
    <cfRule type="expression" priority="1176" dxfId="0" stopIfTrue="1">
      <formula>AND(ISERROR($H85),ISBLANK($F85)=FALSE)</formula>
    </cfRule>
  </conditionalFormatting>
  <conditionalFormatting sqref="F85">
    <cfRule type="expression" priority="1175" dxfId="0" stopIfTrue="1">
      <formula>AND(ISERROR($H85),ISBLANK($F85)=FALSE)</formula>
    </cfRule>
  </conditionalFormatting>
  <conditionalFormatting sqref="F85">
    <cfRule type="expression" priority="1174" dxfId="0" stopIfTrue="1">
      <formula>AND(ISERROR($H85),ISBLANK($F85)=FALSE)</formula>
    </cfRule>
  </conditionalFormatting>
  <conditionalFormatting sqref="F95">
    <cfRule type="expression" priority="1173" dxfId="0" stopIfTrue="1">
      <formula>AND(ISERROR($H95),ISBLANK($F95)=FALSE)</formula>
    </cfRule>
  </conditionalFormatting>
  <conditionalFormatting sqref="F95">
    <cfRule type="expression" priority="1172" dxfId="0" stopIfTrue="1">
      <formula>AND(ISERROR($H95),ISBLANK($F95)=FALSE)</formula>
    </cfRule>
  </conditionalFormatting>
  <conditionalFormatting sqref="F95">
    <cfRule type="expression" priority="1171" dxfId="0" stopIfTrue="1">
      <formula>AND(ISERROR($H95),ISBLANK($F95)=FALSE)</formula>
    </cfRule>
  </conditionalFormatting>
  <conditionalFormatting sqref="F95">
    <cfRule type="expression" priority="1170" dxfId="0" stopIfTrue="1">
      <formula>AND(ISERROR($H95),ISBLANK($F95)=FALSE)</formula>
    </cfRule>
  </conditionalFormatting>
  <conditionalFormatting sqref="F95">
    <cfRule type="expression" priority="1169" dxfId="0" stopIfTrue="1">
      <formula>AND(ISERROR($H95),ISBLANK($F95)=FALSE)</formula>
    </cfRule>
  </conditionalFormatting>
  <conditionalFormatting sqref="F95">
    <cfRule type="expression" priority="1168" dxfId="0" stopIfTrue="1">
      <formula>AND(ISERROR($H95),ISBLANK($F95)=FALSE)</formula>
    </cfRule>
  </conditionalFormatting>
  <conditionalFormatting sqref="F95">
    <cfRule type="expression" priority="1167" dxfId="0" stopIfTrue="1">
      <formula>AND(ISERROR($H95),ISBLANK($F95)=FALSE)</formula>
    </cfRule>
  </conditionalFormatting>
  <conditionalFormatting sqref="F95">
    <cfRule type="expression" priority="1166" dxfId="0" stopIfTrue="1">
      <formula>AND(ISERROR($H95),ISBLANK($F95)=FALSE)</formula>
    </cfRule>
  </conditionalFormatting>
  <conditionalFormatting sqref="F95">
    <cfRule type="expression" priority="1165" dxfId="0" stopIfTrue="1">
      <formula>AND(ISERROR($H95),ISBLANK($F95)=FALSE)</formula>
    </cfRule>
  </conditionalFormatting>
  <conditionalFormatting sqref="F95">
    <cfRule type="expression" priority="1164" dxfId="0" stopIfTrue="1">
      <formula>AND(ISERROR($H95),ISBLANK($F95)=FALSE)</formula>
    </cfRule>
  </conditionalFormatting>
  <conditionalFormatting sqref="F95">
    <cfRule type="expression" priority="1163" dxfId="0" stopIfTrue="1">
      <formula>AND(ISERROR($H95),ISBLANK($F95)=FALSE)</formula>
    </cfRule>
  </conditionalFormatting>
  <conditionalFormatting sqref="F116">
    <cfRule type="expression" priority="1137" dxfId="0" stopIfTrue="1">
      <formula>AND(ISERROR($H116),ISBLANK($F116)=FALSE)</formula>
    </cfRule>
  </conditionalFormatting>
  <conditionalFormatting sqref="F116">
    <cfRule type="expression" priority="1136" dxfId="0" stopIfTrue="1">
      <formula>AND(ISERROR($H116),ISBLANK($F116)=FALSE)</formula>
    </cfRule>
  </conditionalFormatting>
  <conditionalFormatting sqref="F116">
    <cfRule type="expression" priority="1135" dxfId="0" stopIfTrue="1">
      <formula>AND(ISERROR($H116),ISBLANK($F116)=FALSE)</formula>
    </cfRule>
  </conditionalFormatting>
  <conditionalFormatting sqref="F116">
    <cfRule type="expression" priority="1134" dxfId="0" stopIfTrue="1">
      <formula>AND(ISERROR($H116),ISBLANK($F116)=FALSE)</formula>
    </cfRule>
  </conditionalFormatting>
  <conditionalFormatting sqref="F116">
    <cfRule type="expression" priority="1133" dxfId="0" stopIfTrue="1">
      <formula>AND(ISERROR($H116),ISBLANK($F116)=FALSE)</formula>
    </cfRule>
  </conditionalFormatting>
  <conditionalFormatting sqref="F116">
    <cfRule type="expression" priority="1132" dxfId="0" stopIfTrue="1">
      <formula>AND(ISERROR($H116),ISBLANK($F116)=FALSE)</formula>
    </cfRule>
  </conditionalFormatting>
  <conditionalFormatting sqref="F116">
    <cfRule type="expression" priority="1131" dxfId="0" stopIfTrue="1">
      <formula>AND(ISERROR($H116),ISBLANK($F116)=FALSE)</formula>
    </cfRule>
  </conditionalFormatting>
  <conditionalFormatting sqref="F116">
    <cfRule type="expression" priority="1130" dxfId="0" stopIfTrue="1">
      <formula>AND(ISERROR($H116),ISBLANK($F116)=FALSE)</formula>
    </cfRule>
  </conditionalFormatting>
  <conditionalFormatting sqref="F116">
    <cfRule type="expression" priority="1129" dxfId="0" stopIfTrue="1">
      <formula>AND(ISERROR($H116),ISBLANK($F116)=FALSE)</formula>
    </cfRule>
  </conditionalFormatting>
  <conditionalFormatting sqref="F116">
    <cfRule type="expression" priority="1128" dxfId="0" stopIfTrue="1">
      <formula>AND(ISERROR($H116),ISBLANK($F116)=FALSE)</formula>
    </cfRule>
  </conditionalFormatting>
  <conditionalFormatting sqref="F116">
    <cfRule type="expression" priority="1127" dxfId="0" stopIfTrue="1">
      <formula>AND(ISERROR($H116),ISBLANK($F116)=FALSE)</formula>
    </cfRule>
  </conditionalFormatting>
  <conditionalFormatting sqref="F116">
    <cfRule type="expression" priority="1126" dxfId="0" stopIfTrue="1">
      <formula>AND(ISERROR($H116),ISBLANK($F116)=FALSE)</formula>
    </cfRule>
  </conditionalFormatting>
  <conditionalFormatting sqref="F116">
    <cfRule type="expression" priority="1125" dxfId="0" stopIfTrue="1">
      <formula>AND(ISERROR($H116),ISBLANK($F116)=FALSE)</formula>
    </cfRule>
  </conditionalFormatting>
  <conditionalFormatting sqref="F116">
    <cfRule type="expression" priority="1124" dxfId="0" stopIfTrue="1">
      <formula>AND(ISERROR($H116),ISBLANK($F116)=FALSE)</formula>
    </cfRule>
  </conditionalFormatting>
  <conditionalFormatting sqref="F126">
    <cfRule type="expression" priority="1123" dxfId="0" stopIfTrue="1">
      <formula>AND(ISERROR($H126),ISBLANK($F126)=FALSE)</formula>
    </cfRule>
  </conditionalFormatting>
  <conditionalFormatting sqref="F126">
    <cfRule type="expression" priority="1122" dxfId="0" stopIfTrue="1">
      <formula>AND(ISERROR($H126),ISBLANK($F126)=FALSE)</formula>
    </cfRule>
  </conditionalFormatting>
  <conditionalFormatting sqref="F126">
    <cfRule type="expression" priority="1121" dxfId="0" stopIfTrue="1">
      <formula>AND(ISERROR($H126),ISBLANK($F126)=FALSE)</formula>
    </cfRule>
  </conditionalFormatting>
  <conditionalFormatting sqref="F126">
    <cfRule type="expression" priority="1120" dxfId="0" stopIfTrue="1">
      <formula>AND(ISERROR($H126),ISBLANK($F126)=FALSE)</formula>
    </cfRule>
  </conditionalFormatting>
  <conditionalFormatting sqref="F126">
    <cfRule type="expression" priority="1119" dxfId="0" stopIfTrue="1">
      <formula>AND(ISERROR($H126),ISBLANK($F126)=FALSE)</formula>
    </cfRule>
  </conditionalFormatting>
  <conditionalFormatting sqref="F126">
    <cfRule type="expression" priority="1118" dxfId="0" stopIfTrue="1">
      <formula>AND(ISERROR($H126),ISBLANK($F126)=FALSE)</formula>
    </cfRule>
  </conditionalFormatting>
  <conditionalFormatting sqref="F126">
    <cfRule type="expression" priority="1117" dxfId="0" stopIfTrue="1">
      <formula>AND(ISERROR($H126),ISBLANK($F126)=FALSE)</formula>
    </cfRule>
  </conditionalFormatting>
  <conditionalFormatting sqref="F126">
    <cfRule type="expression" priority="1116" dxfId="0" stopIfTrue="1">
      <formula>AND(ISERROR($H126),ISBLANK($F126)=FALSE)</formula>
    </cfRule>
  </conditionalFormatting>
  <conditionalFormatting sqref="F126">
    <cfRule type="expression" priority="1115" dxfId="0" stopIfTrue="1">
      <formula>AND(ISERROR($H126),ISBLANK($F126)=FALSE)</formula>
    </cfRule>
  </conditionalFormatting>
  <conditionalFormatting sqref="F126">
    <cfRule type="expression" priority="1114" dxfId="0" stopIfTrue="1">
      <formula>AND(ISERROR($H126),ISBLANK($F126)=FALSE)</formula>
    </cfRule>
  </conditionalFormatting>
  <conditionalFormatting sqref="F126">
    <cfRule type="expression" priority="1113" dxfId="0" stopIfTrue="1">
      <formula>AND(ISERROR($H126),ISBLANK($F126)=FALSE)</formula>
    </cfRule>
  </conditionalFormatting>
  <conditionalFormatting sqref="F126">
    <cfRule type="expression" priority="1112" dxfId="0" stopIfTrue="1">
      <formula>AND(ISERROR($H126),ISBLANK($F126)=FALSE)</formula>
    </cfRule>
  </conditionalFormatting>
  <conditionalFormatting sqref="F126">
    <cfRule type="expression" priority="1111" dxfId="0" stopIfTrue="1">
      <formula>AND(ISERROR($H126),ISBLANK($F126)=FALSE)</formula>
    </cfRule>
  </conditionalFormatting>
  <conditionalFormatting sqref="F126">
    <cfRule type="expression" priority="1110" dxfId="0" stopIfTrue="1">
      <formula>AND(ISERROR($H126),ISBLANK($F126)=FALSE)</formula>
    </cfRule>
  </conditionalFormatting>
  <conditionalFormatting sqref="F126">
    <cfRule type="expression" priority="1109" dxfId="0" stopIfTrue="1">
      <formula>AND(ISERROR($H126),ISBLANK($F126)=FALSE)</formula>
    </cfRule>
  </conditionalFormatting>
  <conditionalFormatting sqref="F136">
    <cfRule type="expression" priority="1108" dxfId="0" stopIfTrue="1">
      <formula>AND(ISERROR($H136),ISBLANK($F136)=FALSE)</formula>
    </cfRule>
  </conditionalFormatting>
  <conditionalFormatting sqref="F136">
    <cfRule type="expression" priority="1107" dxfId="0" stopIfTrue="1">
      <formula>AND(ISERROR($H136),ISBLANK($F136)=FALSE)</formula>
    </cfRule>
  </conditionalFormatting>
  <conditionalFormatting sqref="F136">
    <cfRule type="expression" priority="1106" dxfId="0" stopIfTrue="1">
      <formula>AND(ISERROR($H136),ISBLANK($F136)=FALSE)</formula>
    </cfRule>
  </conditionalFormatting>
  <conditionalFormatting sqref="F136">
    <cfRule type="expression" priority="1105" dxfId="0" stopIfTrue="1">
      <formula>AND(ISERROR($H136),ISBLANK($F136)=FALSE)</formula>
    </cfRule>
  </conditionalFormatting>
  <conditionalFormatting sqref="F136">
    <cfRule type="expression" priority="1104" dxfId="0" stopIfTrue="1">
      <formula>AND(ISERROR($H136),ISBLANK($F136)=FALSE)</formula>
    </cfRule>
  </conditionalFormatting>
  <conditionalFormatting sqref="F136">
    <cfRule type="expression" priority="1103" dxfId="0" stopIfTrue="1">
      <formula>AND(ISERROR($H136),ISBLANK($F136)=FALSE)</formula>
    </cfRule>
  </conditionalFormatting>
  <conditionalFormatting sqref="F136">
    <cfRule type="expression" priority="1102" dxfId="0" stopIfTrue="1">
      <formula>AND(ISERROR($H136),ISBLANK($F136)=FALSE)</formula>
    </cfRule>
  </conditionalFormatting>
  <conditionalFormatting sqref="F136">
    <cfRule type="expression" priority="1101" dxfId="0" stopIfTrue="1">
      <formula>AND(ISERROR($H136),ISBLANK($F136)=FALSE)</formula>
    </cfRule>
  </conditionalFormatting>
  <conditionalFormatting sqref="F136">
    <cfRule type="expression" priority="1100" dxfId="0" stopIfTrue="1">
      <formula>AND(ISERROR($H136),ISBLANK($F136)=FALSE)</formula>
    </cfRule>
  </conditionalFormatting>
  <conditionalFormatting sqref="F136">
    <cfRule type="expression" priority="1099" dxfId="0" stopIfTrue="1">
      <formula>AND(ISERROR($H136),ISBLANK($F136)=FALSE)</formula>
    </cfRule>
  </conditionalFormatting>
  <conditionalFormatting sqref="F136">
    <cfRule type="expression" priority="1098" dxfId="0" stopIfTrue="1">
      <formula>AND(ISERROR($H136),ISBLANK($F136)=FALSE)</formula>
    </cfRule>
  </conditionalFormatting>
  <conditionalFormatting sqref="F136">
    <cfRule type="expression" priority="1097" dxfId="0" stopIfTrue="1">
      <formula>AND(ISERROR($H136),ISBLANK($F136)=FALSE)</formula>
    </cfRule>
  </conditionalFormatting>
  <conditionalFormatting sqref="F136">
    <cfRule type="expression" priority="1096" dxfId="0" stopIfTrue="1">
      <formula>AND(ISERROR($H136),ISBLANK($F136)=FALSE)</formula>
    </cfRule>
  </conditionalFormatting>
  <conditionalFormatting sqref="F136">
    <cfRule type="expression" priority="1095" dxfId="0" stopIfTrue="1">
      <formula>AND(ISERROR($H136),ISBLANK($F136)=FALSE)</formula>
    </cfRule>
  </conditionalFormatting>
  <conditionalFormatting sqref="F136">
    <cfRule type="expression" priority="1094" dxfId="0" stopIfTrue="1">
      <formula>AND(ISERROR($H136),ISBLANK($F136)=FALSE)</formula>
    </cfRule>
  </conditionalFormatting>
  <conditionalFormatting sqref="F136">
    <cfRule type="expression" priority="1093" dxfId="0" stopIfTrue="1">
      <formula>AND(ISERROR($H136),ISBLANK($F136)=FALSE)</formula>
    </cfRule>
  </conditionalFormatting>
  <conditionalFormatting sqref="F146">
    <cfRule type="expression" priority="1092" dxfId="0" stopIfTrue="1">
      <formula>AND(ISERROR($H146),ISBLANK($F146)=FALSE)</formula>
    </cfRule>
  </conditionalFormatting>
  <conditionalFormatting sqref="F146">
    <cfRule type="expression" priority="1091" dxfId="0" stopIfTrue="1">
      <formula>AND(ISERROR($H146),ISBLANK($F146)=FALSE)</formula>
    </cfRule>
  </conditionalFormatting>
  <conditionalFormatting sqref="F146">
    <cfRule type="expression" priority="1090" dxfId="0" stopIfTrue="1">
      <formula>AND(ISERROR($H146),ISBLANK($F146)=FALSE)</formula>
    </cfRule>
  </conditionalFormatting>
  <conditionalFormatting sqref="F146">
    <cfRule type="expression" priority="1089" dxfId="0" stopIfTrue="1">
      <formula>AND(ISERROR($H146),ISBLANK($F146)=FALSE)</formula>
    </cfRule>
  </conditionalFormatting>
  <conditionalFormatting sqref="F146">
    <cfRule type="expression" priority="1088" dxfId="0" stopIfTrue="1">
      <formula>AND(ISERROR($H146),ISBLANK($F146)=FALSE)</formula>
    </cfRule>
  </conditionalFormatting>
  <conditionalFormatting sqref="F146">
    <cfRule type="expression" priority="1087" dxfId="0" stopIfTrue="1">
      <formula>AND(ISERROR($H146),ISBLANK($F146)=FALSE)</formula>
    </cfRule>
  </conditionalFormatting>
  <conditionalFormatting sqref="F146">
    <cfRule type="expression" priority="1086" dxfId="0" stopIfTrue="1">
      <formula>AND(ISERROR($H146),ISBLANK($F146)=FALSE)</formula>
    </cfRule>
  </conditionalFormatting>
  <conditionalFormatting sqref="F146">
    <cfRule type="expression" priority="1085" dxfId="0" stopIfTrue="1">
      <formula>AND(ISERROR($H146),ISBLANK($F146)=FALSE)</formula>
    </cfRule>
  </conditionalFormatting>
  <conditionalFormatting sqref="F146">
    <cfRule type="expression" priority="1084" dxfId="0" stopIfTrue="1">
      <formula>AND(ISERROR($H146),ISBLANK($F146)=FALSE)</formula>
    </cfRule>
  </conditionalFormatting>
  <conditionalFormatting sqref="F146">
    <cfRule type="expression" priority="1083" dxfId="0" stopIfTrue="1">
      <formula>AND(ISERROR($H146),ISBLANK($F146)=FALSE)</formula>
    </cfRule>
  </conditionalFormatting>
  <conditionalFormatting sqref="F146">
    <cfRule type="expression" priority="1082" dxfId="0" stopIfTrue="1">
      <formula>AND(ISERROR($H146),ISBLANK($F146)=FALSE)</formula>
    </cfRule>
  </conditionalFormatting>
  <conditionalFormatting sqref="F146">
    <cfRule type="expression" priority="1081" dxfId="0" stopIfTrue="1">
      <formula>AND(ISERROR($H146),ISBLANK($F146)=FALSE)</formula>
    </cfRule>
  </conditionalFormatting>
  <conditionalFormatting sqref="F146">
    <cfRule type="expression" priority="1080" dxfId="0" stopIfTrue="1">
      <formula>AND(ISERROR($H146),ISBLANK($F146)=FALSE)</formula>
    </cfRule>
  </conditionalFormatting>
  <conditionalFormatting sqref="F146">
    <cfRule type="expression" priority="1079" dxfId="0" stopIfTrue="1">
      <formula>AND(ISERROR($H146),ISBLANK($F146)=FALSE)</formula>
    </cfRule>
  </conditionalFormatting>
  <conditionalFormatting sqref="F146">
    <cfRule type="expression" priority="1078" dxfId="0" stopIfTrue="1">
      <formula>AND(ISERROR($H146),ISBLANK($F146)=FALSE)</formula>
    </cfRule>
  </conditionalFormatting>
  <conditionalFormatting sqref="F146">
    <cfRule type="expression" priority="1077" dxfId="0" stopIfTrue="1">
      <formula>AND(ISERROR($H146),ISBLANK($F146)=FALSE)</formula>
    </cfRule>
  </conditionalFormatting>
  <conditionalFormatting sqref="F146">
    <cfRule type="expression" priority="1076" dxfId="0" stopIfTrue="1">
      <formula>AND(ISERROR($H146),ISBLANK($F146)=FALSE)</formula>
    </cfRule>
  </conditionalFormatting>
  <conditionalFormatting sqref="F156">
    <cfRule type="expression" priority="1075" dxfId="0" stopIfTrue="1">
      <formula>AND(ISERROR($H156),ISBLANK($F156)=FALSE)</formula>
    </cfRule>
  </conditionalFormatting>
  <conditionalFormatting sqref="F156">
    <cfRule type="expression" priority="1074" dxfId="0" stopIfTrue="1">
      <formula>AND(ISERROR($H156),ISBLANK($F156)=FALSE)</formula>
    </cfRule>
  </conditionalFormatting>
  <conditionalFormatting sqref="F156">
    <cfRule type="expression" priority="1073" dxfId="0" stopIfTrue="1">
      <formula>AND(ISERROR($H156),ISBLANK($F156)=FALSE)</formula>
    </cfRule>
  </conditionalFormatting>
  <conditionalFormatting sqref="F156">
    <cfRule type="expression" priority="1072" dxfId="0" stopIfTrue="1">
      <formula>AND(ISERROR($H156),ISBLANK($F156)=FALSE)</formula>
    </cfRule>
  </conditionalFormatting>
  <conditionalFormatting sqref="F156">
    <cfRule type="expression" priority="1071" dxfId="0" stopIfTrue="1">
      <formula>AND(ISERROR($H156),ISBLANK($F156)=FALSE)</formula>
    </cfRule>
  </conditionalFormatting>
  <conditionalFormatting sqref="F156">
    <cfRule type="expression" priority="1070" dxfId="0" stopIfTrue="1">
      <formula>AND(ISERROR($H156),ISBLANK($F156)=FALSE)</formula>
    </cfRule>
  </conditionalFormatting>
  <conditionalFormatting sqref="F156">
    <cfRule type="expression" priority="1069" dxfId="0" stopIfTrue="1">
      <formula>AND(ISERROR($H156),ISBLANK($F156)=FALSE)</formula>
    </cfRule>
  </conditionalFormatting>
  <conditionalFormatting sqref="F156">
    <cfRule type="expression" priority="1068" dxfId="0" stopIfTrue="1">
      <formula>AND(ISERROR($H156),ISBLANK($F156)=FALSE)</formula>
    </cfRule>
  </conditionalFormatting>
  <conditionalFormatting sqref="F156">
    <cfRule type="expression" priority="1067" dxfId="0" stopIfTrue="1">
      <formula>AND(ISERROR($H156),ISBLANK($F156)=FALSE)</formula>
    </cfRule>
  </conditionalFormatting>
  <conditionalFormatting sqref="F156">
    <cfRule type="expression" priority="1066" dxfId="0" stopIfTrue="1">
      <formula>AND(ISERROR($H156),ISBLANK($F156)=FALSE)</formula>
    </cfRule>
  </conditionalFormatting>
  <conditionalFormatting sqref="F156">
    <cfRule type="expression" priority="1065" dxfId="0" stopIfTrue="1">
      <formula>AND(ISERROR($H156),ISBLANK($F156)=FALSE)</formula>
    </cfRule>
  </conditionalFormatting>
  <conditionalFormatting sqref="F156">
    <cfRule type="expression" priority="1064" dxfId="0" stopIfTrue="1">
      <formula>AND(ISERROR($H156),ISBLANK($F156)=FALSE)</formula>
    </cfRule>
  </conditionalFormatting>
  <conditionalFormatting sqref="F156">
    <cfRule type="expression" priority="1063" dxfId="0" stopIfTrue="1">
      <formula>AND(ISERROR($H156),ISBLANK($F156)=FALSE)</formula>
    </cfRule>
  </conditionalFormatting>
  <conditionalFormatting sqref="F156">
    <cfRule type="expression" priority="1062" dxfId="0" stopIfTrue="1">
      <formula>AND(ISERROR($H156),ISBLANK($F156)=FALSE)</formula>
    </cfRule>
  </conditionalFormatting>
  <conditionalFormatting sqref="F156">
    <cfRule type="expression" priority="1061" dxfId="0" stopIfTrue="1">
      <formula>AND(ISERROR($H156),ISBLANK($F156)=FALSE)</formula>
    </cfRule>
  </conditionalFormatting>
  <conditionalFormatting sqref="F156">
    <cfRule type="expression" priority="1060" dxfId="0" stopIfTrue="1">
      <formula>AND(ISERROR($H156),ISBLANK($F156)=FALSE)</formula>
    </cfRule>
  </conditionalFormatting>
  <conditionalFormatting sqref="F156">
    <cfRule type="expression" priority="1059" dxfId="0" stopIfTrue="1">
      <formula>AND(ISERROR($H156),ISBLANK($F156)=FALSE)</formula>
    </cfRule>
  </conditionalFormatting>
  <conditionalFormatting sqref="F156">
    <cfRule type="expression" priority="1058" dxfId="0" stopIfTrue="1">
      <formula>AND(ISERROR($H156),ISBLANK($F156)=FALSE)</formula>
    </cfRule>
  </conditionalFormatting>
  <conditionalFormatting sqref="F166">
    <cfRule type="expression" priority="1057" dxfId="0" stopIfTrue="1">
      <formula>AND(ISERROR($H166),ISBLANK($F166)=FALSE)</formula>
    </cfRule>
  </conditionalFormatting>
  <conditionalFormatting sqref="F166">
    <cfRule type="expression" priority="1056" dxfId="0" stopIfTrue="1">
      <formula>AND(ISERROR($H166),ISBLANK($F166)=FALSE)</formula>
    </cfRule>
  </conditionalFormatting>
  <conditionalFormatting sqref="F166">
    <cfRule type="expression" priority="1055" dxfId="0" stopIfTrue="1">
      <formula>AND(ISERROR($H166),ISBLANK($F166)=FALSE)</formula>
    </cfRule>
  </conditionalFormatting>
  <conditionalFormatting sqref="F166">
    <cfRule type="expression" priority="1054" dxfId="0" stopIfTrue="1">
      <formula>AND(ISERROR($H166),ISBLANK($F166)=FALSE)</formula>
    </cfRule>
  </conditionalFormatting>
  <conditionalFormatting sqref="F166">
    <cfRule type="expression" priority="1053" dxfId="0" stopIfTrue="1">
      <formula>AND(ISERROR($H166),ISBLANK($F166)=FALSE)</formula>
    </cfRule>
  </conditionalFormatting>
  <conditionalFormatting sqref="F166">
    <cfRule type="expression" priority="1052" dxfId="0" stopIfTrue="1">
      <formula>AND(ISERROR($H166),ISBLANK($F166)=FALSE)</formula>
    </cfRule>
  </conditionalFormatting>
  <conditionalFormatting sqref="F166">
    <cfRule type="expression" priority="1051" dxfId="0" stopIfTrue="1">
      <formula>AND(ISERROR($H166),ISBLANK($F166)=FALSE)</formula>
    </cfRule>
  </conditionalFormatting>
  <conditionalFormatting sqref="F166">
    <cfRule type="expression" priority="1050" dxfId="0" stopIfTrue="1">
      <formula>AND(ISERROR($H166),ISBLANK($F166)=FALSE)</formula>
    </cfRule>
  </conditionalFormatting>
  <conditionalFormatting sqref="F166">
    <cfRule type="expression" priority="1049" dxfId="0" stopIfTrue="1">
      <formula>AND(ISERROR($H166),ISBLANK($F166)=FALSE)</formula>
    </cfRule>
  </conditionalFormatting>
  <conditionalFormatting sqref="F166">
    <cfRule type="expression" priority="1048" dxfId="0" stopIfTrue="1">
      <formula>AND(ISERROR($H166),ISBLANK($F166)=FALSE)</formula>
    </cfRule>
  </conditionalFormatting>
  <conditionalFormatting sqref="F166">
    <cfRule type="expression" priority="1047" dxfId="0" stopIfTrue="1">
      <formula>AND(ISERROR($H166),ISBLANK($F166)=FALSE)</formula>
    </cfRule>
  </conditionalFormatting>
  <conditionalFormatting sqref="F166">
    <cfRule type="expression" priority="1046" dxfId="0" stopIfTrue="1">
      <formula>AND(ISERROR($H166),ISBLANK($F166)=FALSE)</formula>
    </cfRule>
  </conditionalFormatting>
  <conditionalFormatting sqref="F166">
    <cfRule type="expression" priority="1045" dxfId="0" stopIfTrue="1">
      <formula>AND(ISERROR($H166),ISBLANK($F166)=FALSE)</formula>
    </cfRule>
  </conditionalFormatting>
  <conditionalFormatting sqref="F166">
    <cfRule type="expression" priority="1044" dxfId="0" stopIfTrue="1">
      <formula>AND(ISERROR($H166),ISBLANK($F166)=FALSE)</formula>
    </cfRule>
  </conditionalFormatting>
  <conditionalFormatting sqref="F166">
    <cfRule type="expression" priority="1043" dxfId="0" stopIfTrue="1">
      <formula>AND(ISERROR($H166),ISBLANK($F166)=FALSE)</formula>
    </cfRule>
  </conditionalFormatting>
  <conditionalFormatting sqref="F166">
    <cfRule type="expression" priority="1042" dxfId="0" stopIfTrue="1">
      <formula>AND(ISERROR($H166),ISBLANK($F166)=FALSE)</formula>
    </cfRule>
  </conditionalFormatting>
  <conditionalFormatting sqref="F166">
    <cfRule type="expression" priority="1041" dxfId="0" stopIfTrue="1">
      <formula>AND(ISERROR($H166),ISBLANK($F166)=FALSE)</formula>
    </cfRule>
  </conditionalFormatting>
  <conditionalFormatting sqref="F166">
    <cfRule type="expression" priority="1040" dxfId="0" stopIfTrue="1">
      <formula>AND(ISERROR($H166),ISBLANK($F166)=FALSE)</formula>
    </cfRule>
  </conditionalFormatting>
  <conditionalFormatting sqref="F166">
    <cfRule type="expression" priority="1039" dxfId="0" stopIfTrue="1">
      <formula>AND(ISERROR($H166),ISBLANK($F166)=FALSE)</formula>
    </cfRule>
  </conditionalFormatting>
  <conditionalFormatting sqref="F177">
    <cfRule type="expression" priority="1038" dxfId="0" stopIfTrue="1">
      <formula>AND(ISERROR($H177),ISBLANK($F177)=FALSE)</formula>
    </cfRule>
  </conditionalFormatting>
  <conditionalFormatting sqref="F177">
    <cfRule type="expression" priority="1037" dxfId="0" stopIfTrue="1">
      <formula>AND(ISERROR($H177),ISBLANK($F177)=FALSE)</formula>
    </cfRule>
  </conditionalFormatting>
  <conditionalFormatting sqref="F177">
    <cfRule type="expression" priority="1036" dxfId="0" stopIfTrue="1">
      <formula>AND(ISERROR($H177),ISBLANK($F177)=FALSE)</formula>
    </cfRule>
  </conditionalFormatting>
  <conditionalFormatting sqref="F177">
    <cfRule type="expression" priority="1035" dxfId="0" stopIfTrue="1">
      <formula>AND(ISERROR($H177),ISBLANK($F177)=FALSE)</formula>
    </cfRule>
  </conditionalFormatting>
  <conditionalFormatting sqref="F177">
    <cfRule type="expression" priority="1034" dxfId="0" stopIfTrue="1">
      <formula>AND(ISERROR($H177),ISBLANK($F177)=FALSE)</formula>
    </cfRule>
  </conditionalFormatting>
  <conditionalFormatting sqref="F177">
    <cfRule type="expression" priority="1033" dxfId="0" stopIfTrue="1">
      <formula>AND(ISERROR($H177),ISBLANK($F177)=FALSE)</formula>
    </cfRule>
  </conditionalFormatting>
  <conditionalFormatting sqref="F177">
    <cfRule type="expression" priority="1032" dxfId="0" stopIfTrue="1">
      <formula>AND(ISERROR($H177),ISBLANK($F177)=FALSE)</formula>
    </cfRule>
  </conditionalFormatting>
  <conditionalFormatting sqref="F177">
    <cfRule type="expression" priority="1031" dxfId="0" stopIfTrue="1">
      <formula>AND(ISERROR($H177),ISBLANK($F177)=FALSE)</formula>
    </cfRule>
  </conditionalFormatting>
  <conditionalFormatting sqref="F177">
    <cfRule type="expression" priority="1030" dxfId="0" stopIfTrue="1">
      <formula>AND(ISERROR($H177),ISBLANK($F177)=FALSE)</formula>
    </cfRule>
  </conditionalFormatting>
  <conditionalFormatting sqref="F177">
    <cfRule type="expression" priority="1029" dxfId="0" stopIfTrue="1">
      <formula>AND(ISERROR($H177),ISBLANK($F177)=FALSE)</formula>
    </cfRule>
  </conditionalFormatting>
  <conditionalFormatting sqref="F177">
    <cfRule type="expression" priority="1028" dxfId="0" stopIfTrue="1">
      <formula>AND(ISERROR($H177),ISBLANK($F177)=FALSE)</formula>
    </cfRule>
  </conditionalFormatting>
  <conditionalFormatting sqref="F177">
    <cfRule type="expression" priority="1027" dxfId="0" stopIfTrue="1">
      <formula>AND(ISERROR($H177),ISBLANK($F177)=FALSE)</formula>
    </cfRule>
  </conditionalFormatting>
  <conditionalFormatting sqref="F177">
    <cfRule type="expression" priority="1026" dxfId="0" stopIfTrue="1">
      <formula>AND(ISERROR($H177),ISBLANK($F177)=FALSE)</formula>
    </cfRule>
  </conditionalFormatting>
  <conditionalFormatting sqref="F177">
    <cfRule type="expression" priority="1025" dxfId="0" stopIfTrue="1">
      <formula>AND(ISERROR($H177),ISBLANK($F177)=FALSE)</formula>
    </cfRule>
  </conditionalFormatting>
  <conditionalFormatting sqref="F177">
    <cfRule type="expression" priority="1024" dxfId="0" stopIfTrue="1">
      <formula>AND(ISERROR($H177),ISBLANK($F177)=FALSE)</formula>
    </cfRule>
  </conditionalFormatting>
  <conditionalFormatting sqref="F177">
    <cfRule type="expression" priority="1023" dxfId="0" stopIfTrue="1">
      <formula>AND(ISERROR($H177),ISBLANK($F177)=FALSE)</formula>
    </cfRule>
  </conditionalFormatting>
  <conditionalFormatting sqref="F177">
    <cfRule type="expression" priority="1022" dxfId="0" stopIfTrue="1">
      <formula>AND(ISERROR($H177),ISBLANK($F177)=FALSE)</formula>
    </cfRule>
  </conditionalFormatting>
  <conditionalFormatting sqref="F177">
    <cfRule type="expression" priority="1021" dxfId="0" stopIfTrue="1">
      <formula>AND(ISERROR($H177),ISBLANK($F177)=FALSE)</formula>
    </cfRule>
  </conditionalFormatting>
  <conditionalFormatting sqref="F177">
    <cfRule type="expression" priority="1020" dxfId="0" stopIfTrue="1">
      <formula>AND(ISERROR($H177),ISBLANK($F177)=FALSE)</formula>
    </cfRule>
  </conditionalFormatting>
  <conditionalFormatting sqref="F177">
    <cfRule type="expression" priority="1019" dxfId="0" stopIfTrue="1">
      <formula>AND(ISERROR($H177),ISBLANK($F177)=FALSE)</formula>
    </cfRule>
  </conditionalFormatting>
  <conditionalFormatting sqref="F187">
    <cfRule type="expression" priority="1018" dxfId="0" stopIfTrue="1">
      <formula>AND(ISERROR($H187),ISBLANK($F187)=FALSE)</formula>
    </cfRule>
  </conditionalFormatting>
  <conditionalFormatting sqref="F187">
    <cfRule type="expression" priority="1017" dxfId="0" stopIfTrue="1">
      <formula>AND(ISERROR($H187),ISBLANK($F187)=FALSE)</formula>
    </cfRule>
  </conditionalFormatting>
  <conditionalFormatting sqref="F187">
    <cfRule type="expression" priority="1016" dxfId="0" stopIfTrue="1">
      <formula>AND(ISERROR($H187),ISBLANK($F187)=FALSE)</formula>
    </cfRule>
  </conditionalFormatting>
  <conditionalFormatting sqref="F187">
    <cfRule type="expression" priority="1015" dxfId="0" stopIfTrue="1">
      <formula>AND(ISERROR($H187),ISBLANK($F187)=FALSE)</formula>
    </cfRule>
  </conditionalFormatting>
  <conditionalFormatting sqref="F187">
    <cfRule type="expression" priority="1014" dxfId="0" stopIfTrue="1">
      <formula>AND(ISERROR($H187),ISBLANK($F187)=FALSE)</formula>
    </cfRule>
  </conditionalFormatting>
  <conditionalFormatting sqref="F187">
    <cfRule type="expression" priority="1013" dxfId="0" stopIfTrue="1">
      <formula>AND(ISERROR($H187),ISBLANK($F187)=FALSE)</formula>
    </cfRule>
  </conditionalFormatting>
  <conditionalFormatting sqref="F187">
    <cfRule type="expression" priority="1012" dxfId="0" stopIfTrue="1">
      <formula>AND(ISERROR($H187),ISBLANK($F187)=FALSE)</formula>
    </cfRule>
  </conditionalFormatting>
  <conditionalFormatting sqref="F187">
    <cfRule type="expression" priority="1011" dxfId="0" stopIfTrue="1">
      <formula>AND(ISERROR($H187),ISBLANK($F187)=FALSE)</formula>
    </cfRule>
  </conditionalFormatting>
  <conditionalFormatting sqref="F187">
    <cfRule type="expression" priority="1010" dxfId="0" stopIfTrue="1">
      <formula>AND(ISERROR($H187),ISBLANK($F187)=FALSE)</formula>
    </cfRule>
  </conditionalFormatting>
  <conditionalFormatting sqref="F187">
    <cfRule type="expression" priority="1009" dxfId="0" stopIfTrue="1">
      <formula>AND(ISERROR($H187),ISBLANK($F187)=FALSE)</formula>
    </cfRule>
  </conditionalFormatting>
  <conditionalFormatting sqref="F187">
    <cfRule type="expression" priority="1008" dxfId="0" stopIfTrue="1">
      <formula>AND(ISERROR($H187),ISBLANK($F187)=FALSE)</formula>
    </cfRule>
  </conditionalFormatting>
  <conditionalFormatting sqref="F187">
    <cfRule type="expression" priority="1007" dxfId="0" stopIfTrue="1">
      <formula>AND(ISERROR($H187),ISBLANK($F187)=FALSE)</formula>
    </cfRule>
  </conditionalFormatting>
  <conditionalFormatting sqref="F187">
    <cfRule type="expression" priority="1006" dxfId="0" stopIfTrue="1">
      <formula>AND(ISERROR($H187),ISBLANK($F187)=FALSE)</formula>
    </cfRule>
  </conditionalFormatting>
  <conditionalFormatting sqref="F187">
    <cfRule type="expression" priority="1005" dxfId="0" stopIfTrue="1">
      <formula>AND(ISERROR($H187),ISBLANK($F187)=FALSE)</formula>
    </cfRule>
  </conditionalFormatting>
  <conditionalFormatting sqref="F187">
    <cfRule type="expression" priority="1004" dxfId="0" stopIfTrue="1">
      <formula>AND(ISERROR($H187),ISBLANK($F187)=FALSE)</formula>
    </cfRule>
  </conditionalFormatting>
  <conditionalFormatting sqref="F187">
    <cfRule type="expression" priority="1003" dxfId="0" stopIfTrue="1">
      <formula>AND(ISERROR($H187),ISBLANK($F187)=FALSE)</formula>
    </cfRule>
  </conditionalFormatting>
  <conditionalFormatting sqref="F187">
    <cfRule type="expression" priority="1002" dxfId="0" stopIfTrue="1">
      <formula>AND(ISERROR($H187),ISBLANK($F187)=FALSE)</formula>
    </cfRule>
  </conditionalFormatting>
  <conditionalFormatting sqref="F187">
    <cfRule type="expression" priority="1001" dxfId="0" stopIfTrue="1">
      <formula>AND(ISERROR($H187),ISBLANK($F187)=FALSE)</formula>
    </cfRule>
  </conditionalFormatting>
  <conditionalFormatting sqref="F187">
    <cfRule type="expression" priority="1000" dxfId="0" stopIfTrue="1">
      <formula>AND(ISERROR($H187),ISBLANK($F187)=FALSE)</formula>
    </cfRule>
  </conditionalFormatting>
  <conditionalFormatting sqref="F187">
    <cfRule type="expression" priority="999" dxfId="0" stopIfTrue="1">
      <formula>AND(ISERROR($H187),ISBLANK($F187)=FALSE)</formula>
    </cfRule>
  </conditionalFormatting>
  <conditionalFormatting sqref="F187">
    <cfRule type="expression" priority="998" dxfId="0" stopIfTrue="1">
      <formula>AND(ISERROR($H187),ISBLANK($F187)=FALSE)</formula>
    </cfRule>
  </conditionalFormatting>
  <conditionalFormatting sqref="F197">
    <cfRule type="expression" priority="997" dxfId="0" stopIfTrue="1">
      <formula>AND(ISERROR($H197),ISBLANK($F197)=FALSE)</formula>
    </cfRule>
  </conditionalFormatting>
  <conditionalFormatting sqref="F197">
    <cfRule type="expression" priority="996" dxfId="0" stopIfTrue="1">
      <formula>AND(ISERROR($H197),ISBLANK($F197)=FALSE)</formula>
    </cfRule>
  </conditionalFormatting>
  <conditionalFormatting sqref="F197">
    <cfRule type="expression" priority="995" dxfId="0" stopIfTrue="1">
      <formula>AND(ISERROR($H197),ISBLANK($F197)=FALSE)</formula>
    </cfRule>
  </conditionalFormatting>
  <conditionalFormatting sqref="F197">
    <cfRule type="expression" priority="994" dxfId="0" stopIfTrue="1">
      <formula>AND(ISERROR($H197),ISBLANK($F197)=FALSE)</formula>
    </cfRule>
  </conditionalFormatting>
  <conditionalFormatting sqref="F197">
    <cfRule type="expression" priority="993" dxfId="0" stopIfTrue="1">
      <formula>AND(ISERROR($H197),ISBLANK($F197)=FALSE)</formula>
    </cfRule>
  </conditionalFormatting>
  <conditionalFormatting sqref="F197">
    <cfRule type="expression" priority="992" dxfId="0" stopIfTrue="1">
      <formula>AND(ISERROR($H197),ISBLANK($F197)=FALSE)</formula>
    </cfRule>
  </conditionalFormatting>
  <conditionalFormatting sqref="F197">
    <cfRule type="expression" priority="991" dxfId="0" stopIfTrue="1">
      <formula>AND(ISERROR($H197),ISBLANK($F197)=FALSE)</formula>
    </cfRule>
  </conditionalFormatting>
  <conditionalFormatting sqref="F197">
    <cfRule type="expression" priority="990" dxfId="0" stopIfTrue="1">
      <formula>AND(ISERROR($H197),ISBLANK($F197)=FALSE)</formula>
    </cfRule>
  </conditionalFormatting>
  <conditionalFormatting sqref="F197">
    <cfRule type="expression" priority="989" dxfId="0" stopIfTrue="1">
      <formula>AND(ISERROR($H197),ISBLANK($F197)=FALSE)</formula>
    </cfRule>
  </conditionalFormatting>
  <conditionalFormatting sqref="F197">
    <cfRule type="expression" priority="988" dxfId="0" stopIfTrue="1">
      <formula>AND(ISERROR($H197),ISBLANK($F197)=FALSE)</formula>
    </cfRule>
  </conditionalFormatting>
  <conditionalFormatting sqref="F197">
    <cfRule type="expression" priority="987" dxfId="0" stopIfTrue="1">
      <formula>AND(ISERROR($H197),ISBLANK($F197)=FALSE)</formula>
    </cfRule>
  </conditionalFormatting>
  <conditionalFormatting sqref="F197">
    <cfRule type="expression" priority="986" dxfId="0" stopIfTrue="1">
      <formula>AND(ISERROR($H197),ISBLANK($F197)=FALSE)</formula>
    </cfRule>
  </conditionalFormatting>
  <conditionalFormatting sqref="F197">
    <cfRule type="expression" priority="985" dxfId="0" stopIfTrue="1">
      <formula>AND(ISERROR($H197),ISBLANK($F197)=FALSE)</formula>
    </cfRule>
  </conditionalFormatting>
  <conditionalFormatting sqref="F197">
    <cfRule type="expression" priority="984" dxfId="0" stopIfTrue="1">
      <formula>AND(ISERROR($H197),ISBLANK($F197)=FALSE)</formula>
    </cfRule>
  </conditionalFormatting>
  <conditionalFormatting sqref="F197">
    <cfRule type="expression" priority="983" dxfId="0" stopIfTrue="1">
      <formula>AND(ISERROR($H197),ISBLANK($F197)=FALSE)</formula>
    </cfRule>
  </conditionalFormatting>
  <conditionalFormatting sqref="F197">
    <cfRule type="expression" priority="982" dxfId="0" stopIfTrue="1">
      <formula>AND(ISERROR($H197),ISBLANK($F197)=FALSE)</formula>
    </cfRule>
  </conditionalFormatting>
  <conditionalFormatting sqref="F197">
    <cfRule type="expression" priority="981" dxfId="0" stopIfTrue="1">
      <formula>AND(ISERROR($H197),ISBLANK($F197)=FALSE)</formula>
    </cfRule>
  </conditionalFormatting>
  <conditionalFormatting sqref="F197">
    <cfRule type="expression" priority="980" dxfId="0" stopIfTrue="1">
      <formula>AND(ISERROR($H197),ISBLANK($F197)=FALSE)</formula>
    </cfRule>
  </conditionalFormatting>
  <conditionalFormatting sqref="F197">
    <cfRule type="expression" priority="979" dxfId="0" stopIfTrue="1">
      <formula>AND(ISERROR($H197),ISBLANK($F197)=FALSE)</formula>
    </cfRule>
  </conditionalFormatting>
  <conditionalFormatting sqref="F197">
    <cfRule type="expression" priority="978" dxfId="0" stopIfTrue="1">
      <formula>AND(ISERROR($H197),ISBLANK($F197)=FALSE)</formula>
    </cfRule>
  </conditionalFormatting>
  <conditionalFormatting sqref="F197">
    <cfRule type="expression" priority="977" dxfId="0" stopIfTrue="1">
      <formula>AND(ISERROR($H197),ISBLANK($F197)=FALSE)</formula>
    </cfRule>
  </conditionalFormatting>
  <conditionalFormatting sqref="F197">
    <cfRule type="expression" priority="976" dxfId="0" stopIfTrue="1">
      <formula>AND(ISERROR($H197),ISBLANK($F197)=FALSE)</formula>
    </cfRule>
  </conditionalFormatting>
  <conditionalFormatting sqref="F207">
    <cfRule type="expression" priority="975" dxfId="0" stopIfTrue="1">
      <formula>AND(ISERROR($H207),ISBLANK($F207)=FALSE)</formula>
    </cfRule>
  </conditionalFormatting>
  <conditionalFormatting sqref="F207">
    <cfRule type="expression" priority="974" dxfId="0" stopIfTrue="1">
      <formula>AND(ISERROR($H207),ISBLANK($F207)=FALSE)</formula>
    </cfRule>
  </conditionalFormatting>
  <conditionalFormatting sqref="F207">
    <cfRule type="expression" priority="973" dxfId="0" stopIfTrue="1">
      <formula>AND(ISERROR($H207),ISBLANK($F207)=FALSE)</formula>
    </cfRule>
  </conditionalFormatting>
  <conditionalFormatting sqref="F207">
    <cfRule type="expression" priority="972" dxfId="0" stopIfTrue="1">
      <formula>AND(ISERROR($H207),ISBLANK($F207)=FALSE)</formula>
    </cfRule>
  </conditionalFormatting>
  <conditionalFormatting sqref="F207">
    <cfRule type="expression" priority="971" dxfId="0" stopIfTrue="1">
      <formula>AND(ISERROR($H207),ISBLANK($F207)=FALSE)</formula>
    </cfRule>
  </conditionalFormatting>
  <conditionalFormatting sqref="F207">
    <cfRule type="expression" priority="970" dxfId="0" stopIfTrue="1">
      <formula>AND(ISERROR($H207),ISBLANK($F207)=FALSE)</formula>
    </cfRule>
  </conditionalFormatting>
  <conditionalFormatting sqref="F207">
    <cfRule type="expression" priority="969" dxfId="0" stopIfTrue="1">
      <formula>AND(ISERROR($H207),ISBLANK($F207)=FALSE)</formula>
    </cfRule>
  </conditionalFormatting>
  <conditionalFormatting sqref="F207">
    <cfRule type="expression" priority="968" dxfId="0" stopIfTrue="1">
      <formula>AND(ISERROR($H207),ISBLANK($F207)=FALSE)</formula>
    </cfRule>
  </conditionalFormatting>
  <conditionalFormatting sqref="F207">
    <cfRule type="expression" priority="967" dxfId="0" stopIfTrue="1">
      <formula>AND(ISERROR($H207),ISBLANK($F207)=FALSE)</formula>
    </cfRule>
  </conditionalFormatting>
  <conditionalFormatting sqref="F207">
    <cfRule type="expression" priority="966" dxfId="0" stopIfTrue="1">
      <formula>AND(ISERROR($H207),ISBLANK($F207)=FALSE)</formula>
    </cfRule>
  </conditionalFormatting>
  <conditionalFormatting sqref="F207">
    <cfRule type="expression" priority="965" dxfId="0" stopIfTrue="1">
      <formula>AND(ISERROR($H207),ISBLANK($F207)=FALSE)</formula>
    </cfRule>
  </conditionalFormatting>
  <conditionalFormatting sqref="F207">
    <cfRule type="expression" priority="964" dxfId="0" stopIfTrue="1">
      <formula>AND(ISERROR($H207),ISBLANK($F207)=FALSE)</formula>
    </cfRule>
  </conditionalFormatting>
  <conditionalFormatting sqref="F207">
    <cfRule type="expression" priority="963" dxfId="0" stopIfTrue="1">
      <formula>AND(ISERROR($H207),ISBLANK($F207)=FALSE)</formula>
    </cfRule>
  </conditionalFormatting>
  <conditionalFormatting sqref="F207">
    <cfRule type="expression" priority="962" dxfId="0" stopIfTrue="1">
      <formula>AND(ISERROR($H207),ISBLANK($F207)=FALSE)</formula>
    </cfRule>
  </conditionalFormatting>
  <conditionalFormatting sqref="F207">
    <cfRule type="expression" priority="961" dxfId="0" stopIfTrue="1">
      <formula>AND(ISERROR($H207),ISBLANK($F207)=FALSE)</formula>
    </cfRule>
  </conditionalFormatting>
  <conditionalFormatting sqref="F207">
    <cfRule type="expression" priority="960" dxfId="0" stopIfTrue="1">
      <formula>AND(ISERROR($H207),ISBLANK($F207)=FALSE)</formula>
    </cfRule>
  </conditionalFormatting>
  <conditionalFormatting sqref="F207">
    <cfRule type="expression" priority="959" dxfId="0" stopIfTrue="1">
      <formula>AND(ISERROR($H207),ISBLANK($F207)=FALSE)</formula>
    </cfRule>
  </conditionalFormatting>
  <conditionalFormatting sqref="F207">
    <cfRule type="expression" priority="958" dxfId="0" stopIfTrue="1">
      <formula>AND(ISERROR($H207),ISBLANK($F207)=FALSE)</formula>
    </cfRule>
  </conditionalFormatting>
  <conditionalFormatting sqref="F207">
    <cfRule type="expression" priority="957" dxfId="0" stopIfTrue="1">
      <formula>AND(ISERROR($H207),ISBLANK($F207)=FALSE)</formula>
    </cfRule>
  </conditionalFormatting>
  <conditionalFormatting sqref="F207">
    <cfRule type="expression" priority="956" dxfId="0" stopIfTrue="1">
      <formula>AND(ISERROR($H207),ISBLANK($F207)=FALSE)</formula>
    </cfRule>
  </conditionalFormatting>
  <conditionalFormatting sqref="F207">
    <cfRule type="expression" priority="955" dxfId="0" stopIfTrue="1">
      <formula>AND(ISERROR($H207),ISBLANK($F207)=FALSE)</formula>
    </cfRule>
  </conditionalFormatting>
  <conditionalFormatting sqref="F207">
    <cfRule type="expression" priority="954" dxfId="0" stopIfTrue="1">
      <formula>AND(ISERROR($H207),ISBLANK($F207)=FALSE)</formula>
    </cfRule>
  </conditionalFormatting>
  <conditionalFormatting sqref="F207">
    <cfRule type="expression" priority="953" dxfId="0" stopIfTrue="1">
      <formula>AND(ISERROR($H207),ISBLANK($F207)=FALSE)</formula>
    </cfRule>
  </conditionalFormatting>
  <conditionalFormatting sqref="F217">
    <cfRule type="expression" priority="952" dxfId="0" stopIfTrue="1">
      <formula>AND(ISERROR($H217),ISBLANK($F217)=FALSE)</formula>
    </cfRule>
  </conditionalFormatting>
  <conditionalFormatting sqref="F217">
    <cfRule type="expression" priority="951" dxfId="0" stopIfTrue="1">
      <formula>AND(ISERROR($H217),ISBLANK($F217)=FALSE)</formula>
    </cfRule>
  </conditionalFormatting>
  <conditionalFormatting sqref="F217">
    <cfRule type="expression" priority="950" dxfId="0" stopIfTrue="1">
      <formula>AND(ISERROR($H217),ISBLANK($F217)=FALSE)</formula>
    </cfRule>
  </conditionalFormatting>
  <conditionalFormatting sqref="F217">
    <cfRule type="expression" priority="949" dxfId="0" stopIfTrue="1">
      <formula>AND(ISERROR($H217),ISBLANK($F217)=FALSE)</formula>
    </cfRule>
  </conditionalFormatting>
  <conditionalFormatting sqref="F217">
    <cfRule type="expression" priority="948" dxfId="0" stopIfTrue="1">
      <formula>AND(ISERROR($H217),ISBLANK($F217)=FALSE)</formula>
    </cfRule>
  </conditionalFormatting>
  <conditionalFormatting sqref="F217">
    <cfRule type="expression" priority="947" dxfId="0" stopIfTrue="1">
      <formula>AND(ISERROR($H217),ISBLANK($F217)=FALSE)</formula>
    </cfRule>
  </conditionalFormatting>
  <conditionalFormatting sqref="F217">
    <cfRule type="expression" priority="946" dxfId="0" stopIfTrue="1">
      <formula>AND(ISERROR($H217),ISBLANK($F217)=FALSE)</formula>
    </cfRule>
  </conditionalFormatting>
  <conditionalFormatting sqref="F217">
    <cfRule type="expression" priority="945" dxfId="0" stopIfTrue="1">
      <formula>AND(ISERROR($H217),ISBLANK($F217)=FALSE)</formula>
    </cfRule>
  </conditionalFormatting>
  <conditionalFormatting sqref="F217">
    <cfRule type="expression" priority="944" dxfId="0" stopIfTrue="1">
      <formula>AND(ISERROR($H217),ISBLANK($F217)=FALSE)</formula>
    </cfRule>
  </conditionalFormatting>
  <conditionalFormatting sqref="F217">
    <cfRule type="expression" priority="943" dxfId="0" stopIfTrue="1">
      <formula>AND(ISERROR($H217),ISBLANK($F217)=FALSE)</formula>
    </cfRule>
  </conditionalFormatting>
  <conditionalFormatting sqref="F217">
    <cfRule type="expression" priority="942" dxfId="0" stopIfTrue="1">
      <formula>AND(ISERROR($H217),ISBLANK($F217)=FALSE)</formula>
    </cfRule>
  </conditionalFormatting>
  <conditionalFormatting sqref="F217">
    <cfRule type="expression" priority="941" dxfId="0" stopIfTrue="1">
      <formula>AND(ISERROR($H217),ISBLANK($F217)=FALSE)</formula>
    </cfRule>
  </conditionalFormatting>
  <conditionalFormatting sqref="F217">
    <cfRule type="expression" priority="940" dxfId="0" stopIfTrue="1">
      <formula>AND(ISERROR($H217),ISBLANK($F217)=FALSE)</formula>
    </cfRule>
  </conditionalFormatting>
  <conditionalFormatting sqref="F217">
    <cfRule type="expression" priority="939" dxfId="0" stopIfTrue="1">
      <formula>AND(ISERROR($H217),ISBLANK($F217)=FALSE)</formula>
    </cfRule>
  </conditionalFormatting>
  <conditionalFormatting sqref="F217">
    <cfRule type="expression" priority="938" dxfId="0" stopIfTrue="1">
      <formula>AND(ISERROR($H217),ISBLANK($F217)=FALSE)</formula>
    </cfRule>
  </conditionalFormatting>
  <conditionalFormatting sqref="F217">
    <cfRule type="expression" priority="937" dxfId="0" stopIfTrue="1">
      <formula>AND(ISERROR($H217),ISBLANK($F217)=FALSE)</formula>
    </cfRule>
  </conditionalFormatting>
  <conditionalFormatting sqref="F217">
    <cfRule type="expression" priority="936" dxfId="0" stopIfTrue="1">
      <formula>AND(ISERROR($H217),ISBLANK($F217)=FALSE)</formula>
    </cfRule>
  </conditionalFormatting>
  <conditionalFormatting sqref="F217">
    <cfRule type="expression" priority="935" dxfId="0" stopIfTrue="1">
      <formula>AND(ISERROR($H217),ISBLANK($F217)=FALSE)</formula>
    </cfRule>
  </conditionalFormatting>
  <conditionalFormatting sqref="F217">
    <cfRule type="expression" priority="934" dxfId="0" stopIfTrue="1">
      <formula>AND(ISERROR($H217),ISBLANK($F217)=FALSE)</formula>
    </cfRule>
  </conditionalFormatting>
  <conditionalFormatting sqref="F217">
    <cfRule type="expression" priority="933" dxfId="0" stopIfTrue="1">
      <formula>AND(ISERROR($H217),ISBLANK($F217)=FALSE)</formula>
    </cfRule>
  </conditionalFormatting>
  <conditionalFormatting sqref="F217">
    <cfRule type="expression" priority="932" dxfId="0" stopIfTrue="1">
      <formula>AND(ISERROR($H217),ISBLANK($F217)=FALSE)</formula>
    </cfRule>
  </conditionalFormatting>
  <conditionalFormatting sqref="F217">
    <cfRule type="expression" priority="931" dxfId="0" stopIfTrue="1">
      <formula>AND(ISERROR($H217),ISBLANK($F217)=FALSE)</formula>
    </cfRule>
  </conditionalFormatting>
  <conditionalFormatting sqref="F217">
    <cfRule type="expression" priority="930" dxfId="0" stopIfTrue="1">
      <formula>AND(ISERROR($H217),ISBLANK($F217)=FALSE)</formula>
    </cfRule>
  </conditionalFormatting>
  <conditionalFormatting sqref="F217">
    <cfRule type="expression" priority="929" dxfId="0" stopIfTrue="1">
      <formula>AND(ISERROR($H217),ISBLANK($F217)=FALSE)</formula>
    </cfRule>
  </conditionalFormatting>
  <conditionalFormatting sqref="F227">
    <cfRule type="expression" priority="928" dxfId="0" stopIfTrue="1">
      <formula>AND(ISERROR($H227),ISBLANK($F227)=FALSE)</formula>
    </cfRule>
  </conditionalFormatting>
  <conditionalFormatting sqref="F227">
    <cfRule type="expression" priority="927" dxfId="0" stopIfTrue="1">
      <formula>AND(ISERROR($H227),ISBLANK($F227)=FALSE)</formula>
    </cfRule>
  </conditionalFormatting>
  <conditionalFormatting sqref="F227">
    <cfRule type="expression" priority="926" dxfId="0" stopIfTrue="1">
      <formula>AND(ISERROR($H227),ISBLANK($F227)=FALSE)</formula>
    </cfRule>
  </conditionalFormatting>
  <conditionalFormatting sqref="F227">
    <cfRule type="expression" priority="925" dxfId="0" stopIfTrue="1">
      <formula>AND(ISERROR($H227),ISBLANK($F227)=FALSE)</formula>
    </cfRule>
  </conditionalFormatting>
  <conditionalFormatting sqref="F227">
    <cfRule type="expression" priority="924" dxfId="0" stopIfTrue="1">
      <formula>AND(ISERROR($H227),ISBLANK($F227)=FALSE)</formula>
    </cfRule>
  </conditionalFormatting>
  <conditionalFormatting sqref="F227">
    <cfRule type="expression" priority="923" dxfId="0" stopIfTrue="1">
      <formula>AND(ISERROR($H227),ISBLANK($F227)=FALSE)</formula>
    </cfRule>
  </conditionalFormatting>
  <conditionalFormatting sqref="F227">
    <cfRule type="expression" priority="922" dxfId="0" stopIfTrue="1">
      <formula>AND(ISERROR($H227),ISBLANK($F227)=FALSE)</formula>
    </cfRule>
  </conditionalFormatting>
  <conditionalFormatting sqref="F227">
    <cfRule type="expression" priority="921" dxfId="0" stopIfTrue="1">
      <formula>AND(ISERROR($H227),ISBLANK($F227)=FALSE)</formula>
    </cfRule>
  </conditionalFormatting>
  <conditionalFormatting sqref="F227">
    <cfRule type="expression" priority="920" dxfId="0" stopIfTrue="1">
      <formula>AND(ISERROR($H227),ISBLANK($F227)=FALSE)</formula>
    </cfRule>
  </conditionalFormatting>
  <conditionalFormatting sqref="F227">
    <cfRule type="expression" priority="919" dxfId="0" stopIfTrue="1">
      <formula>AND(ISERROR($H227),ISBLANK($F227)=FALSE)</formula>
    </cfRule>
  </conditionalFormatting>
  <conditionalFormatting sqref="F227">
    <cfRule type="expression" priority="918" dxfId="0" stopIfTrue="1">
      <formula>AND(ISERROR($H227),ISBLANK($F227)=FALSE)</formula>
    </cfRule>
  </conditionalFormatting>
  <conditionalFormatting sqref="F227">
    <cfRule type="expression" priority="917" dxfId="0" stopIfTrue="1">
      <formula>AND(ISERROR($H227),ISBLANK($F227)=FALSE)</formula>
    </cfRule>
  </conditionalFormatting>
  <conditionalFormatting sqref="F227">
    <cfRule type="expression" priority="916" dxfId="0" stopIfTrue="1">
      <formula>AND(ISERROR($H227),ISBLANK($F227)=FALSE)</formula>
    </cfRule>
  </conditionalFormatting>
  <conditionalFormatting sqref="F227">
    <cfRule type="expression" priority="915" dxfId="0" stopIfTrue="1">
      <formula>AND(ISERROR($H227),ISBLANK($F227)=FALSE)</formula>
    </cfRule>
  </conditionalFormatting>
  <conditionalFormatting sqref="F227">
    <cfRule type="expression" priority="914" dxfId="0" stopIfTrue="1">
      <formula>AND(ISERROR($H227),ISBLANK($F227)=FALSE)</formula>
    </cfRule>
  </conditionalFormatting>
  <conditionalFormatting sqref="F227">
    <cfRule type="expression" priority="913" dxfId="0" stopIfTrue="1">
      <formula>AND(ISERROR($H227),ISBLANK($F227)=FALSE)</formula>
    </cfRule>
  </conditionalFormatting>
  <conditionalFormatting sqref="F227">
    <cfRule type="expression" priority="912" dxfId="0" stopIfTrue="1">
      <formula>AND(ISERROR($H227),ISBLANK($F227)=FALSE)</formula>
    </cfRule>
  </conditionalFormatting>
  <conditionalFormatting sqref="F227">
    <cfRule type="expression" priority="911" dxfId="0" stopIfTrue="1">
      <formula>AND(ISERROR($H227),ISBLANK($F227)=FALSE)</formula>
    </cfRule>
  </conditionalFormatting>
  <conditionalFormatting sqref="F227">
    <cfRule type="expression" priority="910" dxfId="0" stopIfTrue="1">
      <formula>AND(ISERROR($H227),ISBLANK($F227)=FALSE)</formula>
    </cfRule>
  </conditionalFormatting>
  <conditionalFormatting sqref="F227">
    <cfRule type="expression" priority="909" dxfId="0" stopIfTrue="1">
      <formula>AND(ISERROR($H227),ISBLANK($F227)=FALSE)</formula>
    </cfRule>
  </conditionalFormatting>
  <conditionalFormatting sqref="F227">
    <cfRule type="expression" priority="908" dxfId="0" stopIfTrue="1">
      <formula>AND(ISERROR($H227),ISBLANK($F227)=FALSE)</formula>
    </cfRule>
  </conditionalFormatting>
  <conditionalFormatting sqref="F227">
    <cfRule type="expression" priority="907" dxfId="0" stopIfTrue="1">
      <formula>AND(ISERROR($H227),ISBLANK($F227)=FALSE)</formula>
    </cfRule>
  </conditionalFormatting>
  <conditionalFormatting sqref="F227">
    <cfRule type="expression" priority="906" dxfId="0" stopIfTrue="1">
      <formula>AND(ISERROR($H227),ISBLANK($F227)=FALSE)</formula>
    </cfRule>
  </conditionalFormatting>
  <conditionalFormatting sqref="F227">
    <cfRule type="expression" priority="905" dxfId="0" stopIfTrue="1">
      <formula>AND(ISERROR($H227),ISBLANK($F227)=FALSE)</formula>
    </cfRule>
  </conditionalFormatting>
  <conditionalFormatting sqref="F227">
    <cfRule type="expression" priority="904" dxfId="0" stopIfTrue="1">
      <formula>AND(ISERROR($H227),ISBLANK($F227)=FALSE)</formula>
    </cfRule>
  </conditionalFormatting>
  <conditionalFormatting sqref="F237">
    <cfRule type="expression" priority="903" dxfId="0" stopIfTrue="1">
      <formula>AND(ISERROR($H237),ISBLANK($F237)=FALSE)</formula>
    </cfRule>
  </conditionalFormatting>
  <conditionalFormatting sqref="F237">
    <cfRule type="expression" priority="902" dxfId="0" stopIfTrue="1">
      <formula>AND(ISERROR($H237),ISBLANK($F237)=FALSE)</formula>
    </cfRule>
  </conditionalFormatting>
  <conditionalFormatting sqref="F237">
    <cfRule type="expression" priority="901" dxfId="0" stopIfTrue="1">
      <formula>AND(ISERROR($H237),ISBLANK($F237)=FALSE)</formula>
    </cfRule>
  </conditionalFormatting>
  <conditionalFormatting sqref="F237">
    <cfRule type="expression" priority="900" dxfId="0" stopIfTrue="1">
      <formula>AND(ISERROR($H237),ISBLANK($F237)=FALSE)</formula>
    </cfRule>
  </conditionalFormatting>
  <conditionalFormatting sqref="F237">
    <cfRule type="expression" priority="899" dxfId="0" stopIfTrue="1">
      <formula>AND(ISERROR($H237),ISBLANK($F237)=FALSE)</formula>
    </cfRule>
  </conditionalFormatting>
  <conditionalFormatting sqref="F237">
    <cfRule type="expression" priority="898" dxfId="0" stopIfTrue="1">
      <formula>AND(ISERROR($H237),ISBLANK($F237)=FALSE)</formula>
    </cfRule>
  </conditionalFormatting>
  <conditionalFormatting sqref="F237">
    <cfRule type="expression" priority="897" dxfId="0" stopIfTrue="1">
      <formula>AND(ISERROR($H237),ISBLANK($F237)=FALSE)</formula>
    </cfRule>
  </conditionalFormatting>
  <conditionalFormatting sqref="F237">
    <cfRule type="expression" priority="896" dxfId="0" stopIfTrue="1">
      <formula>AND(ISERROR($H237),ISBLANK($F237)=FALSE)</formula>
    </cfRule>
  </conditionalFormatting>
  <conditionalFormatting sqref="F237">
    <cfRule type="expression" priority="895" dxfId="0" stopIfTrue="1">
      <formula>AND(ISERROR($H237),ISBLANK($F237)=FALSE)</formula>
    </cfRule>
  </conditionalFormatting>
  <conditionalFormatting sqref="F237">
    <cfRule type="expression" priority="894" dxfId="0" stopIfTrue="1">
      <formula>AND(ISERROR($H237),ISBLANK($F237)=FALSE)</formula>
    </cfRule>
  </conditionalFormatting>
  <conditionalFormatting sqref="F237">
    <cfRule type="expression" priority="893" dxfId="0" stopIfTrue="1">
      <formula>AND(ISERROR($H237),ISBLANK($F237)=FALSE)</formula>
    </cfRule>
  </conditionalFormatting>
  <conditionalFormatting sqref="F237">
    <cfRule type="expression" priority="892" dxfId="0" stopIfTrue="1">
      <formula>AND(ISERROR($H237),ISBLANK($F237)=FALSE)</formula>
    </cfRule>
  </conditionalFormatting>
  <conditionalFormatting sqref="F237">
    <cfRule type="expression" priority="891" dxfId="0" stopIfTrue="1">
      <formula>AND(ISERROR($H237),ISBLANK($F237)=FALSE)</formula>
    </cfRule>
  </conditionalFormatting>
  <conditionalFormatting sqref="F237">
    <cfRule type="expression" priority="890" dxfId="0" stopIfTrue="1">
      <formula>AND(ISERROR($H237),ISBLANK($F237)=FALSE)</formula>
    </cfRule>
  </conditionalFormatting>
  <conditionalFormatting sqref="F237">
    <cfRule type="expression" priority="889" dxfId="0" stopIfTrue="1">
      <formula>AND(ISERROR($H237),ISBLANK($F237)=FALSE)</formula>
    </cfRule>
  </conditionalFormatting>
  <conditionalFormatting sqref="F237">
    <cfRule type="expression" priority="888" dxfId="0" stopIfTrue="1">
      <formula>AND(ISERROR($H237),ISBLANK($F237)=FALSE)</formula>
    </cfRule>
  </conditionalFormatting>
  <conditionalFormatting sqref="F237">
    <cfRule type="expression" priority="887" dxfId="0" stopIfTrue="1">
      <formula>AND(ISERROR($H237),ISBLANK($F237)=FALSE)</formula>
    </cfRule>
  </conditionalFormatting>
  <conditionalFormatting sqref="F237">
    <cfRule type="expression" priority="886" dxfId="0" stopIfTrue="1">
      <formula>AND(ISERROR($H237),ISBLANK($F237)=FALSE)</formula>
    </cfRule>
  </conditionalFormatting>
  <conditionalFormatting sqref="F237">
    <cfRule type="expression" priority="885" dxfId="0" stopIfTrue="1">
      <formula>AND(ISERROR($H237),ISBLANK($F237)=FALSE)</formula>
    </cfRule>
  </conditionalFormatting>
  <conditionalFormatting sqref="F237">
    <cfRule type="expression" priority="884" dxfId="0" stopIfTrue="1">
      <formula>AND(ISERROR($H237),ISBLANK($F237)=FALSE)</formula>
    </cfRule>
  </conditionalFormatting>
  <conditionalFormatting sqref="F237">
    <cfRule type="expression" priority="883" dxfId="0" stopIfTrue="1">
      <formula>AND(ISERROR($H237),ISBLANK($F237)=FALSE)</formula>
    </cfRule>
  </conditionalFormatting>
  <conditionalFormatting sqref="F237">
    <cfRule type="expression" priority="882" dxfId="0" stopIfTrue="1">
      <formula>AND(ISERROR($H237),ISBLANK($F237)=FALSE)</formula>
    </cfRule>
  </conditionalFormatting>
  <conditionalFormatting sqref="F237">
    <cfRule type="expression" priority="881" dxfId="0" stopIfTrue="1">
      <formula>AND(ISERROR($H237),ISBLANK($F237)=FALSE)</formula>
    </cfRule>
  </conditionalFormatting>
  <conditionalFormatting sqref="F237">
    <cfRule type="expression" priority="880" dxfId="0" stopIfTrue="1">
      <formula>AND(ISERROR($H237),ISBLANK($F237)=FALSE)</formula>
    </cfRule>
  </conditionalFormatting>
  <conditionalFormatting sqref="F237">
    <cfRule type="expression" priority="879" dxfId="0" stopIfTrue="1">
      <formula>AND(ISERROR($H237),ISBLANK($F237)=FALSE)</formula>
    </cfRule>
  </conditionalFormatting>
  <conditionalFormatting sqref="F237">
    <cfRule type="expression" priority="878" dxfId="0" stopIfTrue="1">
      <formula>AND(ISERROR($H237),ISBLANK($F237)=FALSE)</formula>
    </cfRule>
  </conditionalFormatting>
  <conditionalFormatting sqref="F248">
    <cfRule type="expression" priority="877" dxfId="0" stopIfTrue="1">
      <formula>AND(ISERROR($H248),ISBLANK($F248)=FALSE)</formula>
    </cfRule>
  </conditionalFormatting>
  <conditionalFormatting sqref="F248">
    <cfRule type="expression" priority="876" dxfId="0" stopIfTrue="1">
      <formula>AND(ISERROR($H248),ISBLANK($F248)=FALSE)</formula>
    </cfRule>
  </conditionalFormatting>
  <conditionalFormatting sqref="F248">
    <cfRule type="expression" priority="875" dxfId="0" stopIfTrue="1">
      <formula>AND(ISERROR($H248),ISBLANK($F248)=FALSE)</formula>
    </cfRule>
  </conditionalFormatting>
  <conditionalFormatting sqref="F248">
    <cfRule type="expression" priority="874" dxfId="0" stopIfTrue="1">
      <formula>AND(ISERROR($H248),ISBLANK($F248)=FALSE)</formula>
    </cfRule>
  </conditionalFormatting>
  <conditionalFormatting sqref="F248">
    <cfRule type="expression" priority="873" dxfId="0" stopIfTrue="1">
      <formula>AND(ISERROR($H248),ISBLANK($F248)=FALSE)</formula>
    </cfRule>
  </conditionalFormatting>
  <conditionalFormatting sqref="F248">
    <cfRule type="expression" priority="872" dxfId="0" stopIfTrue="1">
      <formula>AND(ISERROR($H248),ISBLANK($F248)=FALSE)</formula>
    </cfRule>
  </conditionalFormatting>
  <conditionalFormatting sqref="F248">
    <cfRule type="expression" priority="871" dxfId="0" stopIfTrue="1">
      <formula>AND(ISERROR($H248),ISBLANK($F248)=FALSE)</formula>
    </cfRule>
  </conditionalFormatting>
  <conditionalFormatting sqref="F248">
    <cfRule type="expression" priority="870" dxfId="0" stopIfTrue="1">
      <formula>AND(ISERROR($H248),ISBLANK($F248)=FALSE)</formula>
    </cfRule>
  </conditionalFormatting>
  <conditionalFormatting sqref="F248">
    <cfRule type="expression" priority="869" dxfId="0" stopIfTrue="1">
      <formula>AND(ISERROR($H248),ISBLANK($F248)=FALSE)</formula>
    </cfRule>
  </conditionalFormatting>
  <conditionalFormatting sqref="F248">
    <cfRule type="expression" priority="868" dxfId="0" stopIfTrue="1">
      <formula>AND(ISERROR($H248),ISBLANK($F248)=FALSE)</formula>
    </cfRule>
  </conditionalFormatting>
  <conditionalFormatting sqref="F248">
    <cfRule type="expression" priority="867" dxfId="0" stopIfTrue="1">
      <formula>AND(ISERROR($H248),ISBLANK($F248)=FALSE)</formula>
    </cfRule>
  </conditionalFormatting>
  <conditionalFormatting sqref="F248">
    <cfRule type="expression" priority="866" dxfId="0" stopIfTrue="1">
      <formula>AND(ISERROR($H248),ISBLANK($F248)=FALSE)</formula>
    </cfRule>
  </conditionalFormatting>
  <conditionalFormatting sqref="F248">
    <cfRule type="expression" priority="865" dxfId="0" stopIfTrue="1">
      <formula>AND(ISERROR($H248),ISBLANK($F248)=FALSE)</formula>
    </cfRule>
  </conditionalFormatting>
  <conditionalFormatting sqref="F248">
    <cfRule type="expression" priority="864" dxfId="0" stopIfTrue="1">
      <formula>AND(ISERROR($H248),ISBLANK($F248)=FALSE)</formula>
    </cfRule>
  </conditionalFormatting>
  <conditionalFormatting sqref="F248">
    <cfRule type="expression" priority="863" dxfId="0" stopIfTrue="1">
      <formula>AND(ISERROR($H248),ISBLANK($F248)=FALSE)</formula>
    </cfRule>
  </conditionalFormatting>
  <conditionalFormatting sqref="F248">
    <cfRule type="expression" priority="862" dxfId="0" stopIfTrue="1">
      <formula>AND(ISERROR($H248),ISBLANK($F248)=FALSE)</formula>
    </cfRule>
  </conditionalFormatting>
  <conditionalFormatting sqref="F248">
    <cfRule type="expression" priority="861" dxfId="0" stopIfTrue="1">
      <formula>AND(ISERROR($H248),ISBLANK($F248)=FALSE)</formula>
    </cfRule>
  </conditionalFormatting>
  <conditionalFormatting sqref="F248">
    <cfRule type="expression" priority="860" dxfId="0" stopIfTrue="1">
      <formula>AND(ISERROR($H248),ISBLANK($F248)=FALSE)</formula>
    </cfRule>
  </conditionalFormatting>
  <conditionalFormatting sqref="F248">
    <cfRule type="expression" priority="859" dxfId="0" stopIfTrue="1">
      <formula>AND(ISERROR($H248),ISBLANK($F248)=FALSE)</formula>
    </cfRule>
  </conditionalFormatting>
  <conditionalFormatting sqref="F248">
    <cfRule type="expression" priority="858" dxfId="0" stopIfTrue="1">
      <formula>AND(ISERROR($H248),ISBLANK($F248)=FALSE)</formula>
    </cfRule>
  </conditionalFormatting>
  <conditionalFormatting sqref="F248">
    <cfRule type="expression" priority="857" dxfId="0" stopIfTrue="1">
      <formula>AND(ISERROR($H248),ISBLANK($F248)=FALSE)</formula>
    </cfRule>
  </conditionalFormatting>
  <conditionalFormatting sqref="F248">
    <cfRule type="expression" priority="856" dxfId="0" stopIfTrue="1">
      <formula>AND(ISERROR($H248),ISBLANK($F248)=FALSE)</formula>
    </cfRule>
  </conditionalFormatting>
  <conditionalFormatting sqref="F248">
    <cfRule type="expression" priority="855" dxfId="0" stopIfTrue="1">
      <formula>AND(ISERROR($H248),ISBLANK($F248)=FALSE)</formula>
    </cfRule>
  </conditionalFormatting>
  <conditionalFormatting sqref="F248">
    <cfRule type="expression" priority="854" dxfId="0" stopIfTrue="1">
      <formula>AND(ISERROR($H248),ISBLANK($F248)=FALSE)</formula>
    </cfRule>
  </conditionalFormatting>
  <conditionalFormatting sqref="F248">
    <cfRule type="expression" priority="853" dxfId="0" stopIfTrue="1">
      <formula>AND(ISERROR($H248),ISBLANK($F248)=FALSE)</formula>
    </cfRule>
  </conditionalFormatting>
  <conditionalFormatting sqref="F248">
    <cfRule type="expression" priority="852" dxfId="0" stopIfTrue="1">
      <formula>AND(ISERROR($H248),ISBLANK($F248)=FALSE)</formula>
    </cfRule>
  </conditionalFormatting>
  <conditionalFormatting sqref="F248">
    <cfRule type="expression" priority="851" dxfId="0" stopIfTrue="1">
      <formula>AND(ISERROR($H248),ISBLANK($F248)=FALSE)</formula>
    </cfRule>
  </conditionalFormatting>
  <conditionalFormatting sqref="F258">
    <cfRule type="expression" priority="850" dxfId="0" stopIfTrue="1">
      <formula>AND(ISERROR($H258),ISBLANK($F258)=FALSE)</formula>
    </cfRule>
  </conditionalFormatting>
  <conditionalFormatting sqref="F258">
    <cfRule type="expression" priority="849" dxfId="0" stopIfTrue="1">
      <formula>AND(ISERROR($H258),ISBLANK($F258)=FALSE)</formula>
    </cfRule>
  </conditionalFormatting>
  <conditionalFormatting sqref="F258">
    <cfRule type="expression" priority="848" dxfId="0" stopIfTrue="1">
      <formula>AND(ISERROR($H258),ISBLANK($F258)=FALSE)</formula>
    </cfRule>
  </conditionalFormatting>
  <conditionalFormatting sqref="F258">
    <cfRule type="expression" priority="847" dxfId="0" stopIfTrue="1">
      <formula>AND(ISERROR($H258),ISBLANK($F258)=FALSE)</formula>
    </cfRule>
  </conditionalFormatting>
  <conditionalFormatting sqref="F258">
    <cfRule type="expression" priority="846" dxfId="0" stopIfTrue="1">
      <formula>AND(ISERROR($H258),ISBLANK($F258)=FALSE)</formula>
    </cfRule>
  </conditionalFormatting>
  <conditionalFormatting sqref="F258">
    <cfRule type="expression" priority="845" dxfId="0" stopIfTrue="1">
      <formula>AND(ISERROR($H258),ISBLANK($F258)=FALSE)</formula>
    </cfRule>
  </conditionalFormatting>
  <conditionalFormatting sqref="F258">
    <cfRule type="expression" priority="844" dxfId="0" stopIfTrue="1">
      <formula>AND(ISERROR($H258),ISBLANK($F258)=FALSE)</formula>
    </cfRule>
  </conditionalFormatting>
  <conditionalFormatting sqref="F258">
    <cfRule type="expression" priority="843" dxfId="0" stopIfTrue="1">
      <formula>AND(ISERROR($H258),ISBLANK($F258)=FALSE)</formula>
    </cfRule>
  </conditionalFormatting>
  <conditionalFormatting sqref="F258">
    <cfRule type="expression" priority="842" dxfId="0" stopIfTrue="1">
      <formula>AND(ISERROR($H258),ISBLANK($F258)=FALSE)</formula>
    </cfRule>
  </conditionalFormatting>
  <conditionalFormatting sqref="F258">
    <cfRule type="expression" priority="841" dxfId="0" stopIfTrue="1">
      <formula>AND(ISERROR($H258),ISBLANK($F258)=FALSE)</formula>
    </cfRule>
  </conditionalFormatting>
  <conditionalFormatting sqref="F258">
    <cfRule type="expression" priority="840" dxfId="0" stopIfTrue="1">
      <formula>AND(ISERROR($H258),ISBLANK($F258)=FALSE)</formula>
    </cfRule>
  </conditionalFormatting>
  <conditionalFormatting sqref="F258">
    <cfRule type="expression" priority="839" dxfId="0" stopIfTrue="1">
      <formula>AND(ISERROR($H258),ISBLANK($F258)=FALSE)</formula>
    </cfRule>
  </conditionalFormatting>
  <conditionalFormatting sqref="F258">
    <cfRule type="expression" priority="838" dxfId="0" stopIfTrue="1">
      <formula>AND(ISERROR($H258),ISBLANK($F258)=FALSE)</formula>
    </cfRule>
  </conditionalFormatting>
  <conditionalFormatting sqref="F258">
    <cfRule type="expression" priority="837" dxfId="0" stopIfTrue="1">
      <formula>AND(ISERROR($H258),ISBLANK($F258)=FALSE)</formula>
    </cfRule>
  </conditionalFormatting>
  <conditionalFormatting sqref="F258">
    <cfRule type="expression" priority="836" dxfId="0" stopIfTrue="1">
      <formula>AND(ISERROR($H258),ISBLANK($F258)=FALSE)</formula>
    </cfRule>
  </conditionalFormatting>
  <conditionalFormatting sqref="F258">
    <cfRule type="expression" priority="835" dxfId="0" stopIfTrue="1">
      <formula>AND(ISERROR($H258),ISBLANK($F258)=FALSE)</formula>
    </cfRule>
  </conditionalFormatting>
  <conditionalFormatting sqref="F258">
    <cfRule type="expression" priority="834" dxfId="0" stopIfTrue="1">
      <formula>AND(ISERROR($H258),ISBLANK($F258)=FALSE)</formula>
    </cfRule>
  </conditionalFormatting>
  <conditionalFormatting sqref="F258">
    <cfRule type="expression" priority="833" dxfId="0" stopIfTrue="1">
      <formula>AND(ISERROR($H258),ISBLANK($F258)=FALSE)</formula>
    </cfRule>
  </conditionalFormatting>
  <conditionalFormatting sqref="F258">
    <cfRule type="expression" priority="832" dxfId="0" stopIfTrue="1">
      <formula>AND(ISERROR($H258),ISBLANK($F258)=FALSE)</formula>
    </cfRule>
  </conditionalFormatting>
  <conditionalFormatting sqref="F258">
    <cfRule type="expression" priority="831" dxfId="0" stopIfTrue="1">
      <formula>AND(ISERROR($H258),ISBLANK($F258)=FALSE)</formula>
    </cfRule>
  </conditionalFormatting>
  <conditionalFormatting sqref="F258">
    <cfRule type="expression" priority="830" dxfId="0" stopIfTrue="1">
      <formula>AND(ISERROR($H258),ISBLANK($F258)=FALSE)</formula>
    </cfRule>
  </conditionalFormatting>
  <conditionalFormatting sqref="F258">
    <cfRule type="expression" priority="829" dxfId="0" stopIfTrue="1">
      <formula>AND(ISERROR($H258),ISBLANK($F258)=FALSE)</formula>
    </cfRule>
  </conditionalFormatting>
  <conditionalFormatting sqref="F258">
    <cfRule type="expression" priority="828" dxfId="0" stopIfTrue="1">
      <formula>AND(ISERROR($H258),ISBLANK($F258)=FALSE)</formula>
    </cfRule>
  </conditionalFormatting>
  <conditionalFormatting sqref="F258">
    <cfRule type="expression" priority="827" dxfId="0" stopIfTrue="1">
      <formula>AND(ISERROR($H258),ISBLANK($F258)=FALSE)</formula>
    </cfRule>
  </conditionalFormatting>
  <conditionalFormatting sqref="F258">
    <cfRule type="expression" priority="826" dxfId="0" stopIfTrue="1">
      <formula>AND(ISERROR($H258),ISBLANK($F258)=FALSE)</formula>
    </cfRule>
  </conditionalFormatting>
  <conditionalFormatting sqref="F258">
    <cfRule type="expression" priority="825" dxfId="0" stopIfTrue="1">
      <formula>AND(ISERROR($H258),ISBLANK($F258)=FALSE)</formula>
    </cfRule>
  </conditionalFormatting>
  <conditionalFormatting sqref="F258">
    <cfRule type="expression" priority="824" dxfId="0" stopIfTrue="1">
      <formula>AND(ISERROR($H258),ISBLANK($F258)=FALSE)</formula>
    </cfRule>
  </conditionalFormatting>
  <conditionalFormatting sqref="F258">
    <cfRule type="expression" priority="823" dxfId="0" stopIfTrue="1">
      <formula>AND(ISERROR($H258),ISBLANK($F258)=FALSE)</formula>
    </cfRule>
  </conditionalFormatting>
  <conditionalFormatting sqref="F268">
    <cfRule type="expression" priority="822" dxfId="0" stopIfTrue="1">
      <formula>AND(ISERROR($H268),ISBLANK($F268)=FALSE)</formula>
    </cfRule>
  </conditionalFormatting>
  <conditionalFormatting sqref="F268">
    <cfRule type="expression" priority="821" dxfId="0" stopIfTrue="1">
      <formula>AND(ISERROR($H268),ISBLANK($F268)=FALSE)</formula>
    </cfRule>
  </conditionalFormatting>
  <conditionalFormatting sqref="F268">
    <cfRule type="expression" priority="820" dxfId="0" stopIfTrue="1">
      <formula>AND(ISERROR($H268),ISBLANK($F268)=FALSE)</formula>
    </cfRule>
  </conditionalFormatting>
  <conditionalFormatting sqref="F268">
    <cfRule type="expression" priority="819" dxfId="0" stopIfTrue="1">
      <formula>AND(ISERROR($H268),ISBLANK($F268)=FALSE)</formula>
    </cfRule>
  </conditionalFormatting>
  <conditionalFormatting sqref="F268">
    <cfRule type="expression" priority="818" dxfId="0" stopIfTrue="1">
      <formula>AND(ISERROR($H268),ISBLANK($F268)=FALSE)</formula>
    </cfRule>
  </conditionalFormatting>
  <conditionalFormatting sqref="F268">
    <cfRule type="expression" priority="817" dxfId="0" stopIfTrue="1">
      <formula>AND(ISERROR($H268),ISBLANK($F268)=FALSE)</formula>
    </cfRule>
  </conditionalFormatting>
  <conditionalFormatting sqref="F268">
    <cfRule type="expression" priority="816" dxfId="0" stopIfTrue="1">
      <formula>AND(ISERROR($H268),ISBLANK($F268)=FALSE)</formula>
    </cfRule>
  </conditionalFormatting>
  <conditionalFormatting sqref="F268">
    <cfRule type="expression" priority="815" dxfId="0" stopIfTrue="1">
      <formula>AND(ISERROR($H268),ISBLANK($F268)=FALSE)</formula>
    </cfRule>
  </conditionalFormatting>
  <conditionalFormatting sqref="F268">
    <cfRule type="expression" priority="814" dxfId="0" stopIfTrue="1">
      <formula>AND(ISERROR($H268),ISBLANK($F268)=FALSE)</formula>
    </cfRule>
  </conditionalFormatting>
  <conditionalFormatting sqref="F268">
    <cfRule type="expression" priority="813" dxfId="0" stopIfTrue="1">
      <formula>AND(ISERROR($H268),ISBLANK($F268)=FALSE)</formula>
    </cfRule>
  </conditionalFormatting>
  <conditionalFormatting sqref="F268">
    <cfRule type="expression" priority="812" dxfId="0" stopIfTrue="1">
      <formula>AND(ISERROR($H268),ISBLANK($F268)=FALSE)</formula>
    </cfRule>
  </conditionalFormatting>
  <conditionalFormatting sqref="F268">
    <cfRule type="expression" priority="811" dxfId="0" stopIfTrue="1">
      <formula>AND(ISERROR($H268),ISBLANK($F268)=FALSE)</formula>
    </cfRule>
  </conditionalFormatting>
  <conditionalFormatting sqref="F268">
    <cfRule type="expression" priority="810" dxfId="0" stopIfTrue="1">
      <formula>AND(ISERROR($H268),ISBLANK($F268)=FALSE)</formula>
    </cfRule>
  </conditionalFormatting>
  <conditionalFormatting sqref="F268">
    <cfRule type="expression" priority="809" dxfId="0" stopIfTrue="1">
      <formula>AND(ISERROR($H268),ISBLANK($F268)=FALSE)</formula>
    </cfRule>
  </conditionalFormatting>
  <conditionalFormatting sqref="F268">
    <cfRule type="expression" priority="808" dxfId="0" stopIfTrue="1">
      <formula>AND(ISERROR($H268),ISBLANK($F268)=FALSE)</formula>
    </cfRule>
  </conditionalFormatting>
  <conditionalFormatting sqref="F268">
    <cfRule type="expression" priority="807" dxfId="0" stopIfTrue="1">
      <formula>AND(ISERROR($H268),ISBLANK($F268)=FALSE)</formula>
    </cfRule>
  </conditionalFormatting>
  <conditionalFormatting sqref="F268">
    <cfRule type="expression" priority="806" dxfId="0" stopIfTrue="1">
      <formula>AND(ISERROR($H268),ISBLANK($F268)=FALSE)</formula>
    </cfRule>
  </conditionalFormatting>
  <conditionalFormatting sqref="F268">
    <cfRule type="expression" priority="805" dxfId="0" stopIfTrue="1">
      <formula>AND(ISERROR($H268),ISBLANK($F268)=FALSE)</formula>
    </cfRule>
  </conditionalFormatting>
  <conditionalFormatting sqref="F268">
    <cfRule type="expression" priority="804" dxfId="0" stopIfTrue="1">
      <formula>AND(ISERROR($H268),ISBLANK($F268)=FALSE)</formula>
    </cfRule>
  </conditionalFormatting>
  <conditionalFormatting sqref="F268">
    <cfRule type="expression" priority="803" dxfId="0" stopIfTrue="1">
      <formula>AND(ISERROR($H268),ISBLANK($F268)=FALSE)</formula>
    </cfRule>
  </conditionalFormatting>
  <conditionalFormatting sqref="F268">
    <cfRule type="expression" priority="802" dxfId="0" stopIfTrue="1">
      <formula>AND(ISERROR($H268),ISBLANK($F268)=FALSE)</formula>
    </cfRule>
  </conditionalFormatting>
  <conditionalFormatting sqref="F268">
    <cfRule type="expression" priority="801" dxfId="0" stopIfTrue="1">
      <formula>AND(ISERROR($H268),ISBLANK($F268)=FALSE)</formula>
    </cfRule>
  </conditionalFormatting>
  <conditionalFormatting sqref="F268">
    <cfRule type="expression" priority="800" dxfId="0" stopIfTrue="1">
      <formula>AND(ISERROR($H268),ISBLANK($F268)=FALSE)</formula>
    </cfRule>
  </conditionalFormatting>
  <conditionalFormatting sqref="F268">
    <cfRule type="expression" priority="799" dxfId="0" stopIfTrue="1">
      <formula>AND(ISERROR($H268),ISBLANK($F268)=FALSE)</formula>
    </cfRule>
  </conditionalFormatting>
  <conditionalFormatting sqref="F268">
    <cfRule type="expression" priority="798" dxfId="0" stopIfTrue="1">
      <formula>AND(ISERROR($H268),ISBLANK($F268)=FALSE)</formula>
    </cfRule>
  </conditionalFormatting>
  <conditionalFormatting sqref="F268">
    <cfRule type="expression" priority="797" dxfId="0" stopIfTrue="1">
      <formula>AND(ISERROR($H268),ISBLANK($F268)=FALSE)</formula>
    </cfRule>
  </conditionalFormatting>
  <conditionalFormatting sqref="F268">
    <cfRule type="expression" priority="796" dxfId="0" stopIfTrue="1">
      <formula>AND(ISERROR($H268),ISBLANK($F268)=FALSE)</formula>
    </cfRule>
  </conditionalFormatting>
  <conditionalFormatting sqref="F268">
    <cfRule type="expression" priority="795" dxfId="0" stopIfTrue="1">
      <formula>AND(ISERROR($H268),ISBLANK($F268)=FALSE)</formula>
    </cfRule>
  </conditionalFormatting>
  <conditionalFormatting sqref="F268">
    <cfRule type="expression" priority="794" dxfId="0" stopIfTrue="1">
      <formula>AND(ISERROR($H268),ISBLANK($F268)=FALSE)</formula>
    </cfRule>
  </conditionalFormatting>
  <conditionalFormatting sqref="F278">
    <cfRule type="expression" priority="793" dxfId="0" stopIfTrue="1">
      <formula>AND(ISERROR($H278),ISBLANK($F278)=FALSE)</formula>
    </cfRule>
  </conditionalFormatting>
  <conditionalFormatting sqref="F278">
    <cfRule type="expression" priority="792" dxfId="0" stopIfTrue="1">
      <formula>AND(ISERROR($H278),ISBLANK($F278)=FALSE)</formula>
    </cfRule>
  </conditionalFormatting>
  <conditionalFormatting sqref="F278">
    <cfRule type="expression" priority="791" dxfId="0" stopIfTrue="1">
      <formula>AND(ISERROR($H278),ISBLANK($F278)=FALSE)</formula>
    </cfRule>
  </conditionalFormatting>
  <conditionalFormatting sqref="F278">
    <cfRule type="expression" priority="790" dxfId="0" stopIfTrue="1">
      <formula>AND(ISERROR($H278),ISBLANK($F278)=FALSE)</formula>
    </cfRule>
  </conditionalFormatting>
  <conditionalFormatting sqref="F278">
    <cfRule type="expression" priority="789" dxfId="0" stopIfTrue="1">
      <formula>AND(ISERROR($H278),ISBLANK($F278)=FALSE)</formula>
    </cfRule>
  </conditionalFormatting>
  <conditionalFormatting sqref="F278">
    <cfRule type="expression" priority="788" dxfId="0" stopIfTrue="1">
      <formula>AND(ISERROR($H278),ISBLANK($F278)=FALSE)</formula>
    </cfRule>
  </conditionalFormatting>
  <conditionalFormatting sqref="F278">
    <cfRule type="expression" priority="787" dxfId="0" stopIfTrue="1">
      <formula>AND(ISERROR($H278),ISBLANK($F278)=FALSE)</formula>
    </cfRule>
  </conditionalFormatting>
  <conditionalFormatting sqref="F278">
    <cfRule type="expression" priority="786" dxfId="0" stopIfTrue="1">
      <formula>AND(ISERROR($H278),ISBLANK($F278)=FALSE)</formula>
    </cfRule>
  </conditionalFormatting>
  <conditionalFormatting sqref="F278">
    <cfRule type="expression" priority="785" dxfId="0" stopIfTrue="1">
      <formula>AND(ISERROR($H278),ISBLANK($F278)=FALSE)</formula>
    </cfRule>
  </conditionalFormatting>
  <conditionalFormatting sqref="F278">
    <cfRule type="expression" priority="784" dxfId="0" stopIfTrue="1">
      <formula>AND(ISERROR($H278),ISBLANK($F278)=FALSE)</formula>
    </cfRule>
  </conditionalFormatting>
  <conditionalFormatting sqref="F278">
    <cfRule type="expression" priority="783" dxfId="0" stopIfTrue="1">
      <formula>AND(ISERROR($H278),ISBLANK($F278)=FALSE)</formula>
    </cfRule>
  </conditionalFormatting>
  <conditionalFormatting sqref="F278">
    <cfRule type="expression" priority="782" dxfId="0" stopIfTrue="1">
      <formula>AND(ISERROR($H278),ISBLANK($F278)=FALSE)</formula>
    </cfRule>
  </conditionalFormatting>
  <conditionalFormatting sqref="F278">
    <cfRule type="expression" priority="781" dxfId="0" stopIfTrue="1">
      <formula>AND(ISERROR($H278),ISBLANK($F278)=FALSE)</formula>
    </cfRule>
  </conditionalFormatting>
  <conditionalFormatting sqref="F278">
    <cfRule type="expression" priority="780" dxfId="0" stopIfTrue="1">
      <formula>AND(ISERROR($H278),ISBLANK($F278)=FALSE)</formula>
    </cfRule>
  </conditionalFormatting>
  <conditionalFormatting sqref="F278">
    <cfRule type="expression" priority="779" dxfId="0" stopIfTrue="1">
      <formula>AND(ISERROR($H278),ISBLANK($F278)=FALSE)</formula>
    </cfRule>
  </conditionalFormatting>
  <conditionalFormatting sqref="F278">
    <cfRule type="expression" priority="778" dxfId="0" stopIfTrue="1">
      <formula>AND(ISERROR($H278),ISBLANK($F278)=FALSE)</formula>
    </cfRule>
  </conditionalFormatting>
  <conditionalFormatting sqref="F278">
    <cfRule type="expression" priority="777" dxfId="0" stopIfTrue="1">
      <formula>AND(ISERROR($H278),ISBLANK($F278)=FALSE)</formula>
    </cfRule>
  </conditionalFormatting>
  <conditionalFormatting sqref="F278">
    <cfRule type="expression" priority="776" dxfId="0" stopIfTrue="1">
      <formula>AND(ISERROR($H278),ISBLANK($F278)=FALSE)</formula>
    </cfRule>
  </conditionalFormatting>
  <conditionalFormatting sqref="F278">
    <cfRule type="expression" priority="775" dxfId="0" stopIfTrue="1">
      <formula>AND(ISERROR($H278),ISBLANK($F278)=FALSE)</formula>
    </cfRule>
  </conditionalFormatting>
  <conditionalFormatting sqref="F278">
    <cfRule type="expression" priority="774" dxfId="0" stopIfTrue="1">
      <formula>AND(ISERROR($H278),ISBLANK($F278)=FALSE)</formula>
    </cfRule>
  </conditionalFormatting>
  <conditionalFormatting sqref="F278">
    <cfRule type="expression" priority="773" dxfId="0" stopIfTrue="1">
      <formula>AND(ISERROR($H278),ISBLANK($F278)=FALSE)</formula>
    </cfRule>
  </conditionalFormatting>
  <conditionalFormatting sqref="F278">
    <cfRule type="expression" priority="772" dxfId="0" stopIfTrue="1">
      <formula>AND(ISERROR($H278),ISBLANK($F278)=FALSE)</formula>
    </cfRule>
  </conditionalFormatting>
  <conditionalFormatting sqref="F278">
    <cfRule type="expression" priority="771" dxfId="0" stopIfTrue="1">
      <formula>AND(ISERROR($H278),ISBLANK($F278)=FALSE)</formula>
    </cfRule>
  </conditionalFormatting>
  <conditionalFormatting sqref="F278">
    <cfRule type="expression" priority="770" dxfId="0" stopIfTrue="1">
      <formula>AND(ISERROR($H278),ISBLANK($F278)=FALSE)</formula>
    </cfRule>
  </conditionalFormatting>
  <conditionalFormatting sqref="F278">
    <cfRule type="expression" priority="769" dxfId="0" stopIfTrue="1">
      <formula>AND(ISERROR($H278),ISBLANK($F278)=FALSE)</formula>
    </cfRule>
  </conditionalFormatting>
  <conditionalFormatting sqref="F278">
    <cfRule type="expression" priority="768" dxfId="0" stopIfTrue="1">
      <formula>AND(ISERROR($H278),ISBLANK($F278)=FALSE)</formula>
    </cfRule>
  </conditionalFormatting>
  <conditionalFormatting sqref="F278">
    <cfRule type="expression" priority="767" dxfId="0" stopIfTrue="1">
      <formula>AND(ISERROR($H278),ISBLANK($F278)=FALSE)</formula>
    </cfRule>
  </conditionalFormatting>
  <conditionalFormatting sqref="F278">
    <cfRule type="expression" priority="766" dxfId="0" stopIfTrue="1">
      <formula>AND(ISERROR($H278),ISBLANK($F278)=FALSE)</formula>
    </cfRule>
  </conditionalFormatting>
  <conditionalFormatting sqref="F278">
    <cfRule type="expression" priority="765" dxfId="0" stopIfTrue="1">
      <formula>AND(ISERROR($H278),ISBLANK($F278)=FALSE)</formula>
    </cfRule>
  </conditionalFormatting>
  <conditionalFormatting sqref="F278">
    <cfRule type="expression" priority="764" dxfId="0" stopIfTrue="1">
      <formula>AND(ISERROR($H278),ISBLANK($F278)=FALSE)</formula>
    </cfRule>
  </conditionalFormatting>
  <conditionalFormatting sqref="F288">
    <cfRule type="expression" priority="763" dxfId="0" stopIfTrue="1">
      <formula>AND(ISERROR($H288),ISBLANK($F288)=FALSE)</formula>
    </cfRule>
  </conditionalFormatting>
  <conditionalFormatting sqref="F288">
    <cfRule type="expression" priority="762" dxfId="0" stopIfTrue="1">
      <formula>AND(ISERROR($H288),ISBLANK($F288)=FALSE)</formula>
    </cfRule>
  </conditionalFormatting>
  <conditionalFormatting sqref="F288">
    <cfRule type="expression" priority="761" dxfId="0" stopIfTrue="1">
      <formula>AND(ISERROR($H288),ISBLANK($F288)=FALSE)</formula>
    </cfRule>
  </conditionalFormatting>
  <conditionalFormatting sqref="F288">
    <cfRule type="expression" priority="760" dxfId="0" stopIfTrue="1">
      <formula>AND(ISERROR($H288),ISBLANK($F288)=FALSE)</formula>
    </cfRule>
  </conditionalFormatting>
  <conditionalFormatting sqref="F288">
    <cfRule type="expression" priority="759" dxfId="0" stopIfTrue="1">
      <formula>AND(ISERROR($H288),ISBLANK($F288)=FALSE)</formula>
    </cfRule>
  </conditionalFormatting>
  <conditionalFormatting sqref="F288">
    <cfRule type="expression" priority="758" dxfId="0" stopIfTrue="1">
      <formula>AND(ISERROR($H288),ISBLANK($F288)=FALSE)</formula>
    </cfRule>
  </conditionalFormatting>
  <conditionalFormatting sqref="F288">
    <cfRule type="expression" priority="757" dxfId="0" stopIfTrue="1">
      <formula>AND(ISERROR($H288),ISBLANK($F288)=FALSE)</formula>
    </cfRule>
  </conditionalFormatting>
  <conditionalFormatting sqref="F288">
    <cfRule type="expression" priority="756" dxfId="0" stopIfTrue="1">
      <formula>AND(ISERROR($H288),ISBLANK($F288)=FALSE)</formula>
    </cfRule>
  </conditionalFormatting>
  <conditionalFormatting sqref="F288">
    <cfRule type="expression" priority="755" dxfId="0" stopIfTrue="1">
      <formula>AND(ISERROR($H288),ISBLANK($F288)=FALSE)</formula>
    </cfRule>
  </conditionalFormatting>
  <conditionalFormatting sqref="F288">
    <cfRule type="expression" priority="754" dxfId="0" stopIfTrue="1">
      <formula>AND(ISERROR($H288),ISBLANK($F288)=FALSE)</formula>
    </cfRule>
  </conditionalFormatting>
  <conditionalFormatting sqref="F288">
    <cfRule type="expression" priority="753" dxfId="0" stopIfTrue="1">
      <formula>AND(ISERROR($H288),ISBLANK($F288)=FALSE)</formula>
    </cfRule>
  </conditionalFormatting>
  <conditionalFormatting sqref="F288">
    <cfRule type="expression" priority="752" dxfId="0" stopIfTrue="1">
      <formula>AND(ISERROR($H288),ISBLANK($F288)=FALSE)</formula>
    </cfRule>
  </conditionalFormatting>
  <conditionalFormatting sqref="F288">
    <cfRule type="expression" priority="751" dxfId="0" stopIfTrue="1">
      <formula>AND(ISERROR($H288),ISBLANK($F288)=FALSE)</formula>
    </cfRule>
  </conditionalFormatting>
  <conditionalFormatting sqref="F288">
    <cfRule type="expression" priority="750" dxfId="0" stopIfTrue="1">
      <formula>AND(ISERROR($H288),ISBLANK($F288)=FALSE)</formula>
    </cfRule>
  </conditionalFormatting>
  <conditionalFormatting sqref="F288">
    <cfRule type="expression" priority="749" dxfId="0" stopIfTrue="1">
      <formula>AND(ISERROR($H288),ISBLANK($F288)=FALSE)</formula>
    </cfRule>
  </conditionalFormatting>
  <conditionalFormatting sqref="F288">
    <cfRule type="expression" priority="748" dxfId="0" stopIfTrue="1">
      <formula>AND(ISERROR($H288),ISBLANK($F288)=FALSE)</formula>
    </cfRule>
  </conditionalFormatting>
  <conditionalFormatting sqref="F288">
    <cfRule type="expression" priority="747" dxfId="0" stopIfTrue="1">
      <formula>AND(ISERROR($H288),ISBLANK($F288)=FALSE)</formula>
    </cfRule>
  </conditionalFormatting>
  <conditionalFormatting sqref="F288">
    <cfRule type="expression" priority="746" dxfId="0" stopIfTrue="1">
      <formula>AND(ISERROR($H288),ISBLANK($F288)=FALSE)</formula>
    </cfRule>
  </conditionalFormatting>
  <conditionalFormatting sqref="F288">
    <cfRule type="expression" priority="745" dxfId="0" stopIfTrue="1">
      <formula>AND(ISERROR($H288),ISBLANK($F288)=FALSE)</formula>
    </cfRule>
  </conditionalFormatting>
  <conditionalFormatting sqref="F288">
    <cfRule type="expression" priority="744" dxfId="0" stopIfTrue="1">
      <formula>AND(ISERROR($H288),ISBLANK($F288)=FALSE)</formula>
    </cfRule>
  </conditionalFormatting>
  <conditionalFormatting sqref="F288">
    <cfRule type="expression" priority="743" dxfId="0" stopIfTrue="1">
      <formula>AND(ISERROR($H288),ISBLANK($F288)=FALSE)</formula>
    </cfRule>
  </conditionalFormatting>
  <conditionalFormatting sqref="F288">
    <cfRule type="expression" priority="742" dxfId="0" stopIfTrue="1">
      <formula>AND(ISERROR($H288),ISBLANK($F288)=FALSE)</formula>
    </cfRule>
  </conditionalFormatting>
  <conditionalFormatting sqref="F288">
    <cfRule type="expression" priority="741" dxfId="0" stopIfTrue="1">
      <formula>AND(ISERROR($H288),ISBLANK($F288)=FALSE)</formula>
    </cfRule>
  </conditionalFormatting>
  <conditionalFormatting sqref="F288">
    <cfRule type="expression" priority="740" dxfId="0" stopIfTrue="1">
      <formula>AND(ISERROR($H288),ISBLANK($F288)=FALSE)</formula>
    </cfRule>
  </conditionalFormatting>
  <conditionalFormatting sqref="F288">
    <cfRule type="expression" priority="739" dxfId="0" stopIfTrue="1">
      <formula>AND(ISERROR($H288),ISBLANK($F288)=FALSE)</formula>
    </cfRule>
  </conditionalFormatting>
  <conditionalFormatting sqref="F288">
    <cfRule type="expression" priority="738" dxfId="0" stopIfTrue="1">
      <formula>AND(ISERROR($H288),ISBLANK($F288)=FALSE)</formula>
    </cfRule>
  </conditionalFormatting>
  <conditionalFormatting sqref="F288">
    <cfRule type="expression" priority="737" dxfId="0" stopIfTrue="1">
      <formula>AND(ISERROR($H288),ISBLANK($F288)=FALSE)</formula>
    </cfRule>
  </conditionalFormatting>
  <conditionalFormatting sqref="F288">
    <cfRule type="expression" priority="736" dxfId="0" stopIfTrue="1">
      <formula>AND(ISERROR($H288),ISBLANK($F288)=FALSE)</formula>
    </cfRule>
  </conditionalFormatting>
  <conditionalFormatting sqref="F288">
    <cfRule type="expression" priority="735" dxfId="0" stopIfTrue="1">
      <formula>AND(ISERROR($H288),ISBLANK($F288)=FALSE)</formula>
    </cfRule>
  </conditionalFormatting>
  <conditionalFormatting sqref="F288">
    <cfRule type="expression" priority="734" dxfId="0" stopIfTrue="1">
      <formula>AND(ISERROR($H288),ISBLANK($F288)=FALSE)</formula>
    </cfRule>
  </conditionalFormatting>
  <conditionalFormatting sqref="F288">
    <cfRule type="expression" priority="733" dxfId="0" stopIfTrue="1">
      <formula>AND(ISERROR($H288),ISBLANK($F288)=FALSE)</formula>
    </cfRule>
  </conditionalFormatting>
  <conditionalFormatting sqref="F299">
    <cfRule type="expression" priority="732" dxfId="0" stopIfTrue="1">
      <formula>AND(ISERROR($H299),ISBLANK($F299)=FALSE)</formula>
    </cfRule>
  </conditionalFormatting>
  <conditionalFormatting sqref="F299">
    <cfRule type="expression" priority="731" dxfId="0" stopIfTrue="1">
      <formula>AND(ISERROR($H299),ISBLANK($F299)=FALSE)</formula>
    </cfRule>
  </conditionalFormatting>
  <conditionalFormatting sqref="F299">
    <cfRule type="expression" priority="730" dxfId="0" stopIfTrue="1">
      <formula>AND(ISERROR($H299),ISBLANK($F299)=FALSE)</formula>
    </cfRule>
  </conditionalFormatting>
  <conditionalFormatting sqref="F299">
    <cfRule type="expression" priority="729" dxfId="0" stopIfTrue="1">
      <formula>AND(ISERROR($H299),ISBLANK($F299)=FALSE)</formula>
    </cfRule>
  </conditionalFormatting>
  <conditionalFormatting sqref="F299">
    <cfRule type="expression" priority="728" dxfId="0" stopIfTrue="1">
      <formula>AND(ISERROR($H299),ISBLANK($F299)=FALSE)</formula>
    </cfRule>
  </conditionalFormatting>
  <conditionalFormatting sqref="F299">
    <cfRule type="expression" priority="727" dxfId="0" stopIfTrue="1">
      <formula>AND(ISERROR($H299),ISBLANK($F299)=FALSE)</formula>
    </cfRule>
  </conditionalFormatting>
  <conditionalFormatting sqref="F299">
    <cfRule type="expression" priority="726" dxfId="0" stopIfTrue="1">
      <formula>AND(ISERROR($H299),ISBLANK($F299)=FALSE)</formula>
    </cfRule>
  </conditionalFormatting>
  <conditionalFormatting sqref="F299">
    <cfRule type="expression" priority="725" dxfId="0" stopIfTrue="1">
      <formula>AND(ISERROR($H299),ISBLANK($F299)=FALSE)</formula>
    </cfRule>
  </conditionalFormatting>
  <conditionalFormatting sqref="F299">
    <cfRule type="expression" priority="724" dxfId="0" stopIfTrue="1">
      <formula>AND(ISERROR($H299),ISBLANK($F299)=FALSE)</formula>
    </cfRule>
  </conditionalFormatting>
  <conditionalFormatting sqref="F299">
    <cfRule type="expression" priority="723" dxfId="0" stopIfTrue="1">
      <formula>AND(ISERROR($H299),ISBLANK($F299)=FALSE)</formula>
    </cfRule>
  </conditionalFormatting>
  <conditionalFormatting sqref="F299">
    <cfRule type="expression" priority="722" dxfId="0" stopIfTrue="1">
      <formula>AND(ISERROR($H299),ISBLANK($F299)=FALSE)</formula>
    </cfRule>
  </conditionalFormatting>
  <conditionalFormatting sqref="F299">
    <cfRule type="expression" priority="721" dxfId="0" stopIfTrue="1">
      <formula>AND(ISERROR($H299),ISBLANK($F299)=FALSE)</formula>
    </cfRule>
  </conditionalFormatting>
  <conditionalFormatting sqref="F299">
    <cfRule type="expression" priority="720" dxfId="0" stopIfTrue="1">
      <formula>AND(ISERROR($H299),ISBLANK($F299)=FALSE)</formula>
    </cfRule>
  </conditionalFormatting>
  <conditionalFormatting sqref="F299">
    <cfRule type="expression" priority="719" dxfId="0" stopIfTrue="1">
      <formula>AND(ISERROR($H299),ISBLANK($F299)=FALSE)</formula>
    </cfRule>
  </conditionalFormatting>
  <conditionalFormatting sqref="F299">
    <cfRule type="expression" priority="718" dxfId="0" stopIfTrue="1">
      <formula>AND(ISERROR($H299),ISBLANK($F299)=FALSE)</formula>
    </cfRule>
  </conditionalFormatting>
  <conditionalFormatting sqref="F299">
    <cfRule type="expression" priority="717" dxfId="0" stopIfTrue="1">
      <formula>AND(ISERROR($H299),ISBLANK($F299)=FALSE)</formula>
    </cfRule>
  </conditionalFormatting>
  <conditionalFormatting sqref="F299">
    <cfRule type="expression" priority="716" dxfId="0" stopIfTrue="1">
      <formula>AND(ISERROR($H299),ISBLANK($F299)=FALSE)</formula>
    </cfRule>
  </conditionalFormatting>
  <conditionalFormatting sqref="F299">
    <cfRule type="expression" priority="715" dxfId="0" stopIfTrue="1">
      <formula>AND(ISERROR($H299),ISBLANK($F299)=FALSE)</formula>
    </cfRule>
  </conditionalFormatting>
  <conditionalFormatting sqref="F299">
    <cfRule type="expression" priority="714" dxfId="0" stopIfTrue="1">
      <formula>AND(ISERROR($H299),ISBLANK($F299)=FALSE)</formula>
    </cfRule>
  </conditionalFormatting>
  <conditionalFormatting sqref="F299">
    <cfRule type="expression" priority="713" dxfId="0" stopIfTrue="1">
      <formula>AND(ISERROR($H299),ISBLANK($F299)=FALSE)</formula>
    </cfRule>
  </conditionalFormatting>
  <conditionalFormatting sqref="F299">
    <cfRule type="expression" priority="712" dxfId="0" stopIfTrue="1">
      <formula>AND(ISERROR($H299),ISBLANK($F299)=FALSE)</formula>
    </cfRule>
  </conditionalFormatting>
  <conditionalFormatting sqref="F299">
    <cfRule type="expression" priority="711" dxfId="0" stopIfTrue="1">
      <formula>AND(ISERROR($H299),ISBLANK($F299)=FALSE)</formula>
    </cfRule>
  </conditionalFormatting>
  <conditionalFormatting sqref="F299">
    <cfRule type="expression" priority="710" dxfId="0" stopIfTrue="1">
      <formula>AND(ISERROR($H299),ISBLANK($F299)=FALSE)</formula>
    </cfRule>
  </conditionalFormatting>
  <conditionalFormatting sqref="F299">
    <cfRule type="expression" priority="709" dxfId="0" stopIfTrue="1">
      <formula>AND(ISERROR($H299),ISBLANK($F299)=FALSE)</formula>
    </cfRule>
  </conditionalFormatting>
  <conditionalFormatting sqref="F299">
    <cfRule type="expression" priority="708" dxfId="0" stopIfTrue="1">
      <formula>AND(ISERROR($H299),ISBLANK($F299)=FALSE)</formula>
    </cfRule>
  </conditionalFormatting>
  <conditionalFormatting sqref="F299">
    <cfRule type="expression" priority="707" dxfId="0" stopIfTrue="1">
      <formula>AND(ISERROR($H299),ISBLANK($F299)=FALSE)</formula>
    </cfRule>
  </conditionalFormatting>
  <conditionalFormatting sqref="F299">
    <cfRule type="expression" priority="706" dxfId="0" stopIfTrue="1">
      <formula>AND(ISERROR($H299),ISBLANK($F299)=FALSE)</formula>
    </cfRule>
  </conditionalFormatting>
  <conditionalFormatting sqref="F299">
    <cfRule type="expression" priority="705" dxfId="0" stopIfTrue="1">
      <formula>AND(ISERROR($H299),ISBLANK($F299)=FALSE)</formula>
    </cfRule>
  </conditionalFormatting>
  <conditionalFormatting sqref="F299">
    <cfRule type="expression" priority="704" dxfId="0" stopIfTrue="1">
      <formula>AND(ISERROR($H299),ISBLANK($F299)=FALSE)</formula>
    </cfRule>
  </conditionalFormatting>
  <conditionalFormatting sqref="F299">
    <cfRule type="expression" priority="703" dxfId="0" stopIfTrue="1">
      <formula>AND(ISERROR($H299),ISBLANK($F299)=FALSE)</formula>
    </cfRule>
  </conditionalFormatting>
  <conditionalFormatting sqref="F299">
    <cfRule type="expression" priority="702" dxfId="0" stopIfTrue="1">
      <formula>AND(ISERROR($H299),ISBLANK($F299)=FALSE)</formula>
    </cfRule>
  </conditionalFormatting>
  <conditionalFormatting sqref="F299">
    <cfRule type="expression" priority="701" dxfId="0" stopIfTrue="1">
      <formula>AND(ISERROR($H299),ISBLANK($F299)=FALSE)</formula>
    </cfRule>
  </conditionalFormatting>
  <conditionalFormatting sqref="F309">
    <cfRule type="expression" priority="700" dxfId="0" stopIfTrue="1">
      <formula>AND(ISERROR($H309),ISBLANK($F309)=FALSE)</formula>
    </cfRule>
  </conditionalFormatting>
  <conditionalFormatting sqref="F309">
    <cfRule type="expression" priority="699" dxfId="0" stopIfTrue="1">
      <formula>AND(ISERROR($H309),ISBLANK($F309)=FALSE)</formula>
    </cfRule>
  </conditionalFormatting>
  <conditionalFormatting sqref="F309">
    <cfRule type="expression" priority="698" dxfId="0" stopIfTrue="1">
      <formula>AND(ISERROR($H309),ISBLANK($F309)=FALSE)</formula>
    </cfRule>
  </conditionalFormatting>
  <conditionalFormatting sqref="F309">
    <cfRule type="expression" priority="697" dxfId="0" stopIfTrue="1">
      <formula>AND(ISERROR($H309),ISBLANK($F309)=FALSE)</formula>
    </cfRule>
  </conditionalFormatting>
  <conditionalFormatting sqref="F309">
    <cfRule type="expression" priority="696" dxfId="0" stopIfTrue="1">
      <formula>AND(ISERROR($H309),ISBLANK($F309)=FALSE)</formula>
    </cfRule>
  </conditionalFormatting>
  <conditionalFormatting sqref="F309">
    <cfRule type="expression" priority="695" dxfId="0" stopIfTrue="1">
      <formula>AND(ISERROR($H309),ISBLANK($F309)=FALSE)</formula>
    </cfRule>
  </conditionalFormatting>
  <conditionalFormatting sqref="F309">
    <cfRule type="expression" priority="694" dxfId="0" stopIfTrue="1">
      <formula>AND(ISERROR($H309),ISBLANK($F309)=FALSE)</formula>
    </cfRule>
  </conditionalFormatting>
  <conditionalFormatting sqref="F309">
    <cfRule type="expression" priority="693" dxfId="0" stopIfTrue="1">
      <formula>AND(ISERROR($H309),ISBLANK($F309)=FALSE)</formula>
    </cfRule>
  </conditionalFormatting>
  <conditionalFormatting sqref="F309">
    <cfRule type="expression" priority="692" dxfId="0" stopIfTrue="1">
      <formula>AND(ISERROR($H309),ISBLANK($F309)=FALSE)</formula>
    </cfRule>
  </conditionalFormatting>
  <conditionalFormatting sqref="F309">
    <cfRule type="expression" priority="691" dxfId="0" stopIfTrue="1">
      <formula>AND(ISERROR($H309),ISBLANK($F309)=FALSE)</formula>
    </cfRule>
  </conditionalFormatting>
  <conditionalFormatting sqref="F309">
    <cfRule type="expression" priority="690" dxfId="0" stopIfTrue="1">
      <formula>AND(ISERROR($H309),ISBLANK($F309)=FALSE)</formula>
    </cfRule>
  </conditionalFormatting>
  <conditionalFormatting sqref="F309">
    <cfRule type="expression" priority="689" dxfId="0" stopIfTrue="1">
      <formula>AND(ISERROR($H309),ISBLANK($F309)=FALSE)</formula>
    </cfRule>
  </conditionalFormatting>
  <conditionalFormatting sqref="F309">
    <cfRule type="expression" priority="688" dxfId="0" stopIfTrue="1">
      <formula>AND(ISERROR($H309),ISBLANK($F309)=FALSE)</formula>
    </cfRule>
  </conditionalFormatting>
  <conditionalFormatting sqref="F309">
    <cfRule type="expression" priority="687" dxfId="0" stopIfTrue="1">
      <formula>AND(ISERROR($H309),ISBLANK($F309)=FALSE)</formula>
    </cfRule>
  </conditionalFormatting>
  <conditionalFormatting sqref="F309">
    <cfRule type="expression" priority="686" dxfId="0" stopIfTrue="1">
      <formula>AND(ISERROR($H309),ISBLANK($F309)=FALSE)</formula>
    </cfRule>
  </conditionalFormatting>
  <conditionalFormatting sqref="F309">
    <cfRule type="expression" priority="685" dxfId="0" stopIfTrue="1">
      <formula>AND(ISERROR($H309),ISBLANK($F309)=FALSE)</formula>
    </cfRule>
  </conditionalFormatting>
  <conditionalFormatting sqref="F309">
    <cfRule type="expression" priority="684" dxfId="0" stopIfTrue="1">
      <formula>AND(ISERROR($H309),ISBLANK($F309)=FALSE)</formula>
    </cfRule>
  </conditionalFormatting>
  <conditionalFormatting sqref="F309">
    <cfRule type="expression" priority="683" dxfId="0" stopIfTrue="1">
      <formula>AND(ISERROR($H309),ISBLANK($F309)=FALSE)</formula>
    </cfRule>
  </conditionalFormatting>
  <conditionalFormatting sqref="F309">
    <cfRule type="expression" priority="682" dxfId="0" stopIfTrue="1">
      <formula>AND(ISERROR($H309),ISBLANK($F309)=FALSE)</formula>
    </cfRule>
  </conditionalFormatting>
  <conditionalFormatting sqref="F309">
    <cfRule type="expression" priority="681" dxfId="0" stopIfTrue="1">
      <formula>AND(ISERROR($H309),ISBLANK($F309)=FALSE)</formula>
    </cfRule>
  </conditionalFormatting>
  <conditionalFormatting sqref="F309">
    <cfRule type="expression" priority="680" dxfId="0" stopIfTrue="1">
      <formula>AND(ISERROR($H309),ISBLANK($F309)=FALSE)</formula>
    </cfRule>
  </conditionalFormatting>
  <conditionalFormatting sqref="F309">
    <cfRule type="expression" priority="679" dxfId="0" stopIfTrue="1">
      <formula>AND(ISERROR($H309),ISBLANK($F309)=FALSE)</formula>
    </cfRule>
  </conditionalFormatting>
  <conditionalFormatting sqref="F309">
    <cfRule type="expression" priority="678" dxfId="0" stopIfTrue="1">
      <formula>AND(ISERROR($H309),ISBLANK($F309)=FALSE)</formula>
    </cfRule>
  </conditionalFormatting>
  <conditionalFormatting sqref="F309">
    <cfRule type="expression" priority="677" dxfId="0" stopIfTrue="1">
      <formula>AND(ISERROR($H309),ISBLANK($F309)=FALSE)</formula>
    </cfRule>
  </conditionalFormatting>
  <conditionalFormatting sqref="F309">
    <cfRule type="expression" priority="676" dxfId="0" stopIfTrue="1">
      <formula>AND(ISERROR($H309),ISBLANK($F309)=FALSE)</formula>
    </cfRule>
  </conditionalFormatting>
  <conditionalFormatting sqref="F309">
    <cfRule type="expression" priority="675" dxfId="0" stopIfTrue="1">
      <formula>AND(ISERROR($H309),ISBLANK($F309)=FALSE)</formula>
    </cfRule>
  </conditionalFormatting>
  <conditionalFormatting sqref="F309">
    <cfRule type="expression" priority="674" dxfId="0" stopIfTrue="1">
      <formula>AND(ISERROR($H309),ISBLANK($F309)=FALSE)</formula>
    </cfRule>
  </conditionalFormatting>
  <conditionalFormatting sqref="F309">
    <cfRule type="expression" priority="673" dxfId="0" stopIfTrue="1">
      <formula>AND(ISERROR($H309),ISBLANK($F309)=FALSE)</formula>
    </cfRule>
  </conditionalFormatting>
  <conditionalFormatting sqref="F309">
    <cfRule type="expression" priority="672" dxfId="0" stopIfTrue="1">
      <formula>AND(ISERROR($H309),ISBLANK($F309)=FALSE)</formula>
    </cfRule>
  </conditionalFormatting>
  <conditionalFormatting sqref="F309">
    <cfRule type="expression" priority="671" dxfId="0" stopIfTrue="1">
      <formula>AND(ISERROR($H309),ISBLANK($F309)=FALSE)</formula>
    </cfRule>
  </conditionalFormatting>
  <conditionalFormatting sqref="F309">
    <cfRule type="expression" priority="670" dxfId="0" stopIfTrue="1">
      <formula>AND(ISERROR($H309),ISBLANK($F309)=FALSE)</formula>
    </cfRule>
  </conditionalFormatting>
  <conditionalFormatting sqref="F309">
    <cfRule type="expression" priority="669" dxfId="0" stopIfTrue="1">
      <formula>AND(ISERROR($H309),ISBLANK($F309)=FALSE)</formula>
    </cfRule>
  </conditionalFormatting>
  <conditionalFormatting sqref="F309">
    <cfRule type="expression" priority="668" dxfId="0" stopIfTrue="1">
      <formula>AND(ISERROR($H309),ISBLANK($F309)=FALSE)</formula>
    </cfRule>
  </conditionalFormatting>
  <conditionalFormatting sqref="F319">
    <cfRule type="expression" priority="667" dxfId="0" stopIfTrue="1">
      <formula>AND(ISERROR($H319),ISBLANK($F319)=FALSE)</formula>
    </cfRule>
  </conditionalFormatting>
  <conditionalFormatting sqref="F319">
    <cfRule type="expression" priority="666" dxfId="0" stopIfTrue="1">
      <formula>AND(ISERROR($H319),ISBLANK($F319)=FALSE)</formula>
    </cfRule>
  </conditionalFormatting>
  <conditionalFormatting sqref="F319">
    <cfRule type="expression" priority="665" dxfId="0" stopIfTrue="1">
      <formula>AND(ISERROR($H319),ISBLANK($F319)=FALSE)</formula>
    </cfRule>
  </conditionalFormatting>
  <conditionalFormatting sqref="F319">
    <cfRule type="expression" priority="664" dxfId="0" stopIfTrue="1">
      <formula>AND(ISERROR($H319),ISBLANK($F319)=FALSE)</formula>
    </cfRule>
  </conditionalFormatting>
  <conditionalFormatting sqref="F319">
    <cfRule type="expression" priority="663" dxfId="0" stopIfTrue="1">
      <formula>AND(ISERROR($H319),ISBLANK($F319)=FALSE)</formula>
    </cfRule>
  </conditionalFormatting>
  <conditionalFormatting sqref="F319">
    <cfRule type="expression" priority="662" dxfId="0" stopIfTrue="1">
      <formula>AND(ISERROR($H319),ISBLANK($F319)=FALSE)</formula>
    </cfRule>
  </conditionalFormatting>
  <conditionalFormatting sqref="F319">
    <cfRule type="expression" priority="661" dxfId="0" stopIfTrue="1">
      <formula>AND(ISERROR($H319),ISBLANK($F319)=FALSE)</formula>
    </cfRule>
  </conditionalFormatting>
  <conditionalFormatting sqref="F319">
    <cfRule type="expression" priority="660" dxfId="0" stopIfTrue="1">
      <formula>AND(ISERROR($H319),ISBLANK($F319)=FALSE)</formula>
    </cfRule>
  </conditionalFormatting>
  <conditionalFormatting sqref="F319">
    <cfRule type="expression" priority="659" dxfId="0" stopIfTrue="1">
      <formula>AND(ISERROR($H319),ISBLANK($F319)=FALSE)</formula>
    </cfRule>
  </conditionalFormatting>
  <conditionalFormatting sqref="F319">
    <cfRule type="expression" priority="658" dxfId="0" stopIfTrue="1">
      <formula>AND(ISERROR($H319),ISBLANK($F319)=FALSE)</formula>
    </cfRule>
  </conditionalFormatting>
  <conditionalFormatting sqref="F319">
    <cfRule type="expression" priority="657" dxfId="0" stopIfTrue="1">
      <formula>AND(ISERROR($H319),ISBLANK($F319)=FALSE)</formula>
    </cfRule>
  </conditionalFormatting>
  <conditionalFormatting sqref="F319">
    <cfRule type="expression" priority="656" dxfId="0" stopIfTrue="1">
      <formula>AND(ISERROR($H319),ISBLANK($F319)=FALSE)</formula>
    </cfRule>
  </conditionalFormatting>
  <conditionalFormatting sqref="F319">
    <cfRule type="expression" priority="655" dxfId="0" stopIfTrue="1">
      <formula>AND(ISERROR($H319),ISBLANK($F319)=FALSE)</formula>
    </cfRule>
  </conditionalFormatting>
  <conditionalFormatting sqref="F319">
    <cfRule type="expression" priority="654" dxfId="0" stopIfTrue="1">
      <formula>AND(ISERROR($H319),ISBLANK($F319)=FALSE)</formula>
    </cfRule>
  </conditionalFormatting>
  <conditionalFormatting sqref="F319">
    <cfRule type="expression" priority="653" dxfId="0" stopIfTrue="1">
      <formula>AND(ISERROR($H319),ISBLANK($F319)=FALSE)</formula>
    </cfRule>
  </conditionalFormatting>
  <conditionalFormatting sqref="F319">
    <cfRule type="expression" priority="652" dxfId="0" stopIfTrue="1">
      <formula>AND(ISERROR($H319),ISBLANK($F319)=FALSE)</formula>
    </cfRule>
  </conditionalFormatting>
  <conditionalFormatting sqref="F319">
    <cfRule type="expression" priority="651" dxfId="0" stopIfTrue="1">
      <formula>AND(ISERROR($H319),ISBLANK($F319)=FALSE)</formula>
    </cfRule>
  </conditionalFormatting>
  <conditionalFormatting sqref="F319">
    <cfRule type="expression" priority="650" dxfId="0" stopIfTrue="1">
      <formula>AND(ISERROR($H319),ISBLANK($F319)=FALSE)</formula>
    </cfRule>
  </conditionalFormatting>
  <conditionalFormatting sqref="F319">
    <cfRule type="expression" priority="649" dxfId="0" stopIfTrue="1">
      <formula>AND(ISERROR($H319),ISBLANK($F319)=FALSE)</formula>
    </cfRule>
  </conditionalFormatting>
  <conditionalFormatting sqref="F319">
    <cfRule type="expression" priority="648" dxfId="0" stopIfTrue="1">
      <formula>AND(ISERROR($H319),ISBLANK($F319)=FALSE)</formula>
    </cfRule>
  </conditionalFormatting>
  <conditionalFormatting sqref="F319">
    <cfRule type="expression" priority="647" dxfId="0" stopIfTrue="1">
      <formula>AND(ISERROR($H319),ISBLANK($F319)=FALSE)</formula>
    </cfRule>
  </conditionalFormatting>
  <conditionalFormatting sqref="F319">
    <cfRule type="expression" priority="646" dxfId="0" stopIfTrue="1">
      <formula>AND(ISERROR($H319),ISBLANK($F319)=FALSE)</formula>
    </cfRule>
  </conditionalFormatting>
  <conditionalFormatting sqref="F319">
    <cfRule type="expression" priority="645" dxfId="0" stopIfTrue="1">
      <formula>AND(ISERROR($H319),ISBLANK($F319)=FALSE)</formula>
    </cfRule>
  </conditionalFormatting>
  <conditionalFormatting sqref="F319">
    <cfRule type="expression" priority="644" dxfId="0" stopIfTrue="1">
      <formula>AND(ISERROR($H319),ISBLANK($F319)=FALSE)</formula>
    </cfRule>
  </conditionalFormatting>
  <conditionalFormatting sqref="F319">
    <cfRule type="expression" priority="643" dxfId="0" stopIfTrue="1">
      <formula>AND(ISERROR($H319),ISBLANK($F319)=FALSE)</formula>
    </cfRule>
  </conditionalFormatting>
  <conditionalFormatting sqref="F319">
    <cfRule type="expression" priority="642" dxfId="0" stopIfTrue="1">
      <formula>AND(ISERROR($H319),ISBLANK($F319)=FALSE)</formula>
    </cfRule>
  </conditionalFormatting>
  <conditionalFormatting sqref="F319">
    <cfRule type="expression" priority="641" dxfId="0" stopIfTrue="1">
      <formula>AND(ISERROR($H319),ISBLANK($F319)=FALSE)</formula>
    </cfRule>
  </conditionalFormatting>
  <conditionalFormatting sqref="F319">
    <cfRule type="expression" priority="640" dxfId="0" stopIfTrue="1">
      <formula>AND(ISERROR($H319),ISBLANK($F319)=FALSE)</formula>
    </cfRule>
  </conditionalFormatting>
  <conditionalFormatting sqref="F319">
    <cfRule type="expression" priority="639" dxfId="0" stopIfTrue="1">
      <formula>AND(ISERROR($H319),ISBLANK($F319)=FALSE)</formula>
    </cfRule>
  </conditionalFormatting>
  <conditionalFormatting sqref="F319">
    <cfRule type="expression" priority="638" dxfId="0" stopIfTrue="1">
      <formula>AND(ISERROR($H319),ISBLANK($F319)=FALSE)</formula>
    </cfRule>
  </conditionalFormatting>
  <conditionalFormatting sqref="F319">
    <cfRule type="expression" priority="637" dxfId="0" stopIfTrue="1">
      <formula>AND(ISERROR($H319),ISBLANK($F319)=FALSE)</formula>
    </cfRule>
  </conditionalFormatting>
  <conditionalFormatting sqref="F319">
    <cfRule type="expression" priority="636" dxfId="0" stopIfTrue="1">
      <formula>AND(ISERROR($H319),ISBLANK($F319)=FALSE)</formula>
    </cfRule>
  </conditionalFormatting>
  <conditionalFormatting sqref="F319">
    <cfRule type="expression" priority="635" dxfId="0" stopIfTrue="1">
      <formula>AND(ISERROR($H319),ISBLANK($F319)=FALSE)</formula>
    </cfRule>
  </conditionalFormatting>
  <conditionalFormatting sqref="F319">
    <cfRule type="expression" priority="634" dxfId="0" stopIfTrue="1">
      <formula>AND(ISERROR($H319),ISBLANK($F319)=FALSE)</formula>
    </cfRule>
  </conditionalFormatting>
  <conditionalFormatting sqref="F329">
    <cfRule type="expression" priority="633" dxfId="0" stopIfTrue="1">
      <formula>AND(ISERROR($H329),ISBLANK($F329)=FALSE)</formula>
    </cfRule>
  </conditionalFormatting>
  <conditionalFormatting sqref="F329">
    <cfRule type="expression" priority="632" dxfId="0" stopIfTrue="1">
      <formula>AND(ISERROR($H329),ISBLANK($F329)=FALSE)</formula>
    </cfRule>
  </conditionalFormatting>
  <conditionalFormatting sqref="F329">
    <cfRule type="expression" priority="631" dxfId="0" stopIfTrue="1">
      <formula>AND(ISERROR($H329),ISBLANK($F329)=FALSE)</formula>
    </cfRule>
  </conditionalFormatting>
  <conditionalFormatting sqref="F329">
    <cfRule type="expression" priority="630" dxfId="0" stopIfTrue="1">
      <formula>AND(ISERROR($H329),ISBLANK($F329)=FALSE)</formula>
    </cfRule>
  </conditionalFormatting>
  <conditionalFormatting sqref="F329">
    <cfRule type="expression" priority="629" dxfId="0" stopIfTrue="1">
      <formula>AND(ISERROR($H329),ISBLANK($F329)=FALSE)</formula>
    </cfRule>
  </conditionalFormatting>
  <conditionalFormatting sqref="F329">
    <cfRule type="expression" priority="628" dxfId="0" stopIfTrue="1">
      <formula>AND(ISERROR($H329),ISBLANK($F329)=FALSE)</formula>
    </cfRule>
  </conditionalFormatting>
  <conditionalFormatting sqref="F329">
    <cfRule type="expression" priority="627" dxfId="0" stopIfTrue="1">
      <formula>AND(ISERROR($H329),ISBLANK($F329)=FALSE)</formula>
    </cfRule>
  </conditionalFormatting>
  <conditionalFormatting sqref="F329">
    <cfRule type="expression" priority="626" dxfId="0" stopIfTrue="1">
      <formula>AND(ISERROR($H329),ISBLANK($F329)=FALSE)</formula>
    </cfRule>
  </conditionalFormatting>
  <conditionalFormatting sqref="F329">
    <cfRule type="expression" priority="625" dxfId="0" stopIfTrue="1">
      <formula>AND(ISERROR($H329),ISBLANK($F329)=FALSE)</formula>
    </cfRule>
  </conditionalFormatting>
  <conditionalFormatting sqref="F329">
    <cfRule type="expression" priority="624" dxfId="0" stopIfTrue="1">
      <formula>AND(ISERROR($H329),ISBLANK($F329)=FALSE)</formula>
    </cfRule>
  </conditionalFormatting>
  <conditionalFormatting sqref="F329">
    <cfRule type="expression" priority="623" dxfId="0" stopIfTrue="1">
      <formula>AND(ISERROR($H329),ISBLANK($F329)=FALSE)</formula>
    </cfRule>
  </conditionalFormatting>
  <conditionalFormatting sqref="F329">
    <cfRule type="expression" priority="622" dxfId="0" stopIfTrue="1">
      <formula>AND(ISERROR($H329),ISBLANK($F329)=FALSE)</formula>
    </cfRule>
  </conditionalFormatting>
  <conditionalFormatting sqref="F329">
    <cfRule type="expression" priority="621" dxfId="0" stopIfTrue="1">
      <formula>AND(ISERROR($H329),ISBLANK($F329)=FALSE)</formula>
    </cfRule>
  </conditionalFormatting>
  <conditionalFormatting sqref="F329">
    <cfRule type="expression" priority="620" dxfId="0" stopIfTrue="1">
      <formula>AND(ISERROR($H329),ISBLANK($F329)=FALSE)</formula>
    </cfRule>
  </conditionalFormatting>
  <conditionalFormatting sqref="F329">
    <cfRule type="expression" priority="619" dxfId="0" stopIfTrue="1">
      <formula>AND(ISERROR($H329),ISBLANK($F329)=FALSE)</formula>
    </cfRule>
  </conditionalFormatting>
  <conditionalFormatting sqref="F329">
    <cfRule type="expression" priority="618" dxfId="0" stopIfTrue="1">
      <formula>AND(ISERROR($H329),ISBLANK($F329)=FALSE)</formula>
    </cfRule>
  </conditionalFormatting>
  <conditionalFormatting sqref="F329">
    <cfRule type="expression" priority="617" dxfId="0" stopIfTrue="1">
      <formula>AND(ISERROR($H329),ISBLANK($F329)=FALSE)</formula>
    </cfRule>
  </conditionalFormatting>
  <conditionalFormatting sqref="F329">
    <cfRule type="expression" priority="616" dxfId="0" stopIfTrue="1">
      <formula>AND(ISERROR($H329),ISBLANK($F329)=FALSE)</formula>
    </cfRule>
  </conditionalFormatting>
  <conditionalFormatting sqref="F329">
    <cfRule type="expression" priority="615" dxfId="0" stopIfTrue="1">
      <formula>AND(ISERROR($H329),ISBLANK($F329)=FALSE)</formula>
    </cfRule>
  </conditionalFormatting>
  <conditionalFormatting sqref="F329">
    <cfRule type="expression" priority="614" dxfId="0" stopIfTrue="1">
      <formula>AND(ISERROR($H329),ISBLANK($F329)=FALSE)</formula>
    </cfRule>
  </conditionalFormatting>
  <conditionalFormatting sqref="F329">
    <cfRule type="expression" priority="613" dxfId="0" stopIfTrue="1">
      <formula>AND(ISERROR($H329),ISBLANK($F329)=FALSE)</formula>
    </cfRule>
  </conditionalFormatting>
  <conditionalFormatting sqref="F329">
    <cfRule type="expression" priority="612" dxfId="0" stopIfTrue="1">
      <formula>AND(ISERROR($H329),ISBLANK($F329)=FALSE)</formula>
    </cfRule>
  </conditionalFormatting>
  <conditionalFormatting sqref="F329">
    <cfRule type="expression" priority="611" dxfId="0" stopIfTrue="1">
      <formula>AND(ISERROR($H329),ISBLANK($F329)=FALSE)</formula>
    </cfRule>
  </conditionalFormatting>
  <conditionalFormatting sqref="F329">
    <cfRule type="expression" priority="610" dxfId="0" stopIfTrue="1">
      <formula>AND(ISERROR($H329),ISBLANK($F329)=FALSE)</formula>
    </cfRule>
  </conditionalFormatting>
  <conditionalFormatting sqref="F329">
    <cfRule type="expression" priority="609" dxfId="0" stopIfTrue="1">
      <formula>AND(ISERROR($H329),ISBLANK($F329)=FALSE)</formula>
    </cfRule>
  </conditionalFormatting>
  <conditionalFormatting sqref="F329">
    <cfRule type="expression" priority="608" dxfId="0" stopIfTrue="1">
      <formula>AND(ISERROR($H329),ISBLANK($F329)=FALSE)</formula>
    </cfRule>
  </conditionalFormatting>
  <conditionalFormatting sqref="F329">
    <cfRule type="expression" priority="607" dxfId="0" stopIfTrue="1">
      <formula>AND(ISERROR($H329),ISBLANK($F329)=FALSE)</formula>
    </cfRule>
  </conditionalFormatting>
  <conditionalFormatting sqref="F329">
    <cfRule type="expression" priority="606" dxfId="0" stopIfTrue="1">
      <formula>AND(ISERROR($H329),ISBLANK($F329)=FALSE)</formula>
    </cfRule>
  </conditionalFormatting>
  <conditionalFormatting sqref="F329">
    <cfRule type="expression" priority="605" dxfId="0" stopIfTrue="1">
      <formula>AND(ISERROR($H329),ISBLANK($F329)=FALSE)</formula>
    </cfRule>
  </conditionalFormatting>
  <conditionalFormatting sqref="F329">
    <cfRule type="expression" priority="604" dxfId="0" stopIfTrue="1">
      <formula>AND(ISERROR($H329),ISBLANK($F329)=FALSE)</formula>
    </cfRule>
  </conditionalFormatting>
  <conditionalFormatting sqref="F329">
    <cfRule type="expression" priority="603" dxfId="0" stopIfTrue="1">
      <formula>AND(ISERROR($H329),ISBLANK($F329)=FALSE)</formula>
    </cfRule>
  </conditionalFormatting>
  <conditionalFormatting sqref="F329">
    <cfRule type="expression" priority="602" dxfId="0" stopIfTrue="1">
      <formula>AND(ISERROR($H329),ISBLANK($F329)=FALSE)</formula>
    </cfRule>
  </conditionalFormatting>
  <conditionalFormatting sqref="F329">
    <cfRule type="expression" priority="601" dxfId="0" stopIfTrue="1">
      <formula>AND(ISERROR($H329),ISBLANK($F329)=FALSE)</formula>
    </cfRule>
  </conditionalFormatting>
  <conditionalFormatting sqref="F329">
    <cfRule type="expression" priority="600" dxfId="0" stopIfTrue="1">
      <formula>AND(ISERROR($H329),ISBLANK($F329)=FALSE)</formula>
    </cfRule>
  </conditionalFormatting>
  <conditionalFormatting sqref="F329">
    <cfRule type="expression" priority="599" dxfId="0" stopIfTrue="1">
      <formula>AND(ISERROR($H329),ISBLANK($F329)=FALSE)</formula>
    </cfRule>
  </conditionalFormatting>
  <conditionalFormatting sqref="F340">
    <cfRule type="expression" priority="598" dxfId="0" stopIfTrue="1">
      <formula>AND(ISERROR($H340),ISBLANK($F340)=FALSE)</formula>
    </cfRule>
  </conditionalFormatting>
  <conditionalFormatting sqref="F340">
    <cfRule type="expression" priority="597" dxfId="0" stopIfTrue="1">
      <formula>AND(ISERROR($H340),ISBLANK($F340)=FALSE)</formula>
    </cfRule>
  </conditionalFormatting>
  <conditionalFormatting sqref="F340">
    <cfRule type="expression" priority="596" dxfId="0" stopIfTrue="1">
      <formula>AND(ISERROR($H340),ISBLANK($F340)=FALSE)</formula>
    </cfRule>
  </conditionalFormatting>
  <conditionalFormatting sqref="F340">
    <cfRule type="expression" priority="595" dxfId="0" stopIfTrue="1">
      <formula>AND(ISERROR($H340),ISBLANK($F340)=FALSE)</formula>
    </cfRule>
  </conditionalFormatting>
  <conditionalFormatting sqref="F340">
    <cfRule type="expression" priority="594" dxfId="0" stopIfTrue="1">
      <formula>AND(ISERROR($H340),ISBLANK($F340)=FALSE)</formula>
    </cfRule>
  </conditionalFormatting>
  <conditionalFormatting sqref="F340">
    <cfRule type="expression" priority="593" dxfId="0" stopIfTrue="1">
      <formula>AND(ISERROR($H340),ISBLANK($F340)=FALSE)</formula>
    </cfRule>
  </conditionalFormatting>
  <conditionalFormatting sqref="F340">
    <cfRule type="expression" priority="592" dxfId="0" stopIfTrue="1">
      <formula>AND(ISERROR($H340),ISBLANK($F340)=FALSE)</formula>
    </cfRule>
  </conditionalFormatting>
  <conditionalFormatting sqref="F340">
    <cfRule type="expression" priority="591" dxfId="0" stopIfTrue="1">
      <formula>AND(ISERROR($H340),ISBLANK($F340)=FALSE)</formula>
    </cfRule>
  </conditionalFormatting>
  <conditionalFormatting sqref="F340">
    <cfRule type="expression" priority="590" dxfId="0" stopIfTrue="1">
      <formula>AND(ISERROR($H340),ISBLANK($F340)=FALSE)</formula>
    </cfRule>
  </conditionalFormatting>
  <conditionalFormatting sqref="F340">
    <cfRule type="expression" priority="589" dxfId="0" stopIfTrue="1">
      <formula>AND(ISERROR($H340),ISBLANK($F340)=FALSE)</formula>
    </cfRule>
  </conditionalFormatting>
  <conditionalFormatting sqref="F340">
    <cfRule type="expression" priority="588" dxfId="0" stopIfTrue="1">
      <formula>AND(ISERROR($H340),ISBLANK($F340)=FALSE)</formula>
    </cfRule>
  </conditionalFormatting>
  <conditionalFormatting sqref="F340">
    <cfRule type="expression" priority="587" dxfId="0" stopIfTrue="1">
      <formula>AND(ISERROR($H340),ISBLANK($F340)=FALSE)</formula>
    </cfRule>
  </conditionalFormatting>
  <conditionalFormatting sqref="F340">
    <cfRule type="expression" priority="586" dxfId="0" stopIfTrue="1">
      <formula>AND(ISERROR($H340),ISBLANK($F340)=FALSE)</formula>
    </cfRule>
  </conditionalFormatting>
  <conditionalFormatting sqref="F340">
    <cfRule type="expression" priority="585" dxfId="0" stopIfTrue="1">
      <formula>AND(ISERROR($H340),ISBLANK($F340)=FALSE)</formula>
    </cfRule>
  </conditionalFormatting>
  <conditionalFormatting sqref="F340">
    <cfRule type="expression" priority="584" dxfId="0" stopIfTrue="1">
      <formula>AND(ISERROR($H340),ISBLANK($F340)=FALSE)</formula>
    </cfRule>
  </conditionalFormatting>
  <conditionalFormatting sqref="F340">
    <cfRule type="expression" priority="583" dxfId="0" stopIfTrue="1">
      <formula>AND(ISERROR($H340),ISBLANK($F340)=FALSE)</formula>
    </cfRule>
  </conditionalFormatting>
  <conditionalFormatting sqref="F340">
    <cfRule type="expression" priority="582" dxfId="0" stopIfTrue="1">
      <formula>AND(ISERROR($H340),ISBLANK($F340)=FALSE)</formula>
    </cfRule>
  </conditionalFormatting>
  <conditionalFormatting sqref="F340">
    <cfRule type="expression" priority="581" dxfId="0" stopIfTrue="1">
      <formula>AND(ISERROR($H340),ISBLANK($F340)=FALSE)</formula>
    </cfRule>
  </conditionalFormatting>
  <conditionalFormatting sqref="F340">
    <cfRule type="expression" priority="580" dxfId="0" stopIfTrue="1">
      <formula>AND(ISERROR($H340),ISBLANK($F340)=FALSE)</formula>
    </cfRule>
  </conditionalFormatting>
  <conditionalFormatting sqref="F340">
    <cfRule type="expression" priority="579" dxfId="0" stopIfTrue="1">
      <formula>AND(ISERROR($H340),ISBLANK($F340)=FALSE)</formula>
    </cfRule>
  </conditionalFormatting>
  <conditionalFormatting sqref="F340">
    <cfRule type="expression" priority="578" dxfId="0" stopIfTrue="1">
      <formula>AND(ISERROR($H340),ISBLANK($F340)=FALSE)</formula>
    </cfRule>
  </conditionalFormatting>
  <conditionalFormatting sqref="F340">
    <cfRule type="expression" priority="577" dxfId="0" stopIfTrue="1">
      <formula>AND(ISERROR($H340),ISBLANK($F340)=FALSE)</formula>
    </cfRule>
  </conditionalFormatting>
  <conditionalFormatting sqref="F340">
    <cfRule type="expression" priority="576" dxfId="0" stopIfTrue="1">
      <formula>AND(ISERROR($H340),ISBLANK($F340)=FALSE)</formula>
    </cfRule>
  </conditionalFormatting>
  <conditionalFormatting sqref="F340">
    <cfRule type="expression" priority="575" dxfId="0" stopIfTrue="1">
      <formula>AND(ISERROR($H340),ISBLANK($F340)=FALSE)</formula>
    </cfRule>
  </conditionalFormatting>
  <conditionalFormatting sqref="F340">
    <cfRule type="expression" priority="574" dxfId="0" stopIfTrue="1">
      <formula>AND(ISERROR($H340),ISBLANK($F340)=FALSE)</formula>
    </cfRule>
  </conditionalFormatting>
  <conditionalFormatting sqref="F340">
    <cfRule type="expression" priority="573" dxfId="0" stopIfTrue="1">
      <formula>AND(ISERROR($H340),ISBLANK($F340)=FALSE)</formula>
    </cfRule>
  </conditionalFormatting>
  <conditionalFormatting sqref="F340">
    <cfRule type="expression" priority="572" dxfId="0" stopIfTrue="1">
      <formula>AND(ISERROR($H340),ISBLANK($F340)=FALSE)</formula>
    </cfRule>
  </conditionalFormatting>
  <conditionalFormatting sqref="F340">
    <cfRule type="expression" priority="571" dxfId="0" stopIfTrue="1">
      <formula>AND(ISERROR($H340),ISBLANK($F340)=FALSE)</formula>
    </cfRule>
  </conditionalFormatting>
  <conditionalFormatting sqref="F340">
    <cfRule type="expression" priority="570" dxfId="0" stopIfTrue="1">
      <formula>AND(ISERROR($H340),ISBLANK($F340)=FALSE)</formula>
    </cfRule>
  </conditionalFormatting>
  <conditionalFormatting sqref="F340">
    <cfRule type="expression" priority="569" dxfId="0" stopIfTrue="1">
      <formula>AND(ISERROR($H340),ISBLANK($F340)=FALSE)</formula>
    </cfRule>
  </conditionalFormatting>
  <conditionalFormatting sqref="F340">
    <cfRule type="expression" priority="568" dxfId="0" stopIfTrue="1">
      <formula>AND(ISERROR($H340),ISBLANK($F340)=FALSE)</formula>
    </cfRule>
  </conditionalFormatting>
  <conditionalFormatting sqref="F340">
    <cfRule type="expression" priority="567" dxfId="0" stopIfTrue="1">
      <formula>AND(ISERROR($H340),ISBLANK($F340)=FALSE)</formula>
    </cfRule>
  </conditionalFormatting>
  <conditionalFormatting sqref="F340">
    <cfRule type="expression" priority="566" dxfId="0" stopIfTrue="1">
      <formula>AND(ISERROR($H340),ISBLANK($F340)=FALSE)</formula>
    </cfRule>
  </conditionalFormatting>
  <conditionalFormatting sqref="F340">
    <cfRule type="expression" priority="565" dxfId="0" stopIfTrue="1">
      <formula>AND(ISERROR($H340),ISBLANK($F340)=FALSE)</formula>
    </cfRule>
  </conditionalFormatting>
  <conditionalFormatting sqref="F340">
    <cfRule type="expression" priority="564" dxfId="0" stopIfTrue="1">
      <formula>AND(ISERROR($H340),ISBLANK($F340)=FALSE)</formula>
    </cfRule>
  </conditionalFormatting>
  <conditionalFormatting sqref="F340">
    <cfRule type="expression" priority="563" dxfId="0" stopIfTrue="1">
      <formula>AND(ISERROR($H340),ISBLANK($F340)=FALSE)</formula>
    </cfRule>
  </conditionalFormatting>
  <conditionalFormatting sqref="F350">
    <cfRule type="expression" priority="562" dxfId="0" stopIfTrue="1">
      <formula>AND(ISERROR($H350),ISBLANK($F350)=FALSE)</formula>
    </cfRule>
  </conditionalFormatting>
  <conditionalFormatting sqref="F350">
    <cfRule type="expression" priority="561" dxfId="0" stopIfTrue="1">
      <formula>AND(ISERROR($H350),ISBLANK($F350)=FALSE)</formula>
    </cfRule>
  </conditionalFormatting>
  <conditionalFormatting sqref="F350">
    <cfRule type="expression" priority="560" dxfId="0" stopIfTrue="1">
      <formula>AND(ISERROR($H350),ISBLANK($F350)=FALSE)</formula>
    </cfRule>
  </conditionalFormatting>
  <conditionalFormatting sqref="F350">
    <cfRule type="expression" priority="559" dxfId="0" stopIfTrue="1">
      <formula>AND(ISERROR($H350),ISBLANK($F350)=FALSE)</formula>
    </cfRule>
  </conditionalFormatting>
  <conditionalFormatting sqref="F350">
    <cfRule type="expression" priority="558" dxfId="0" stopIfTrue="1">
      <formula>AND(ISERROR($H350),ISBLANK($F350)=FALSE)</formula>
    </cfRule>
  </conditionalFormatting>
  <conditionalFormatting sqref="F350">
    <cfRule type="expression" priority="557" dxfId="0" stopIfTrue="1">
      <formula>AND(ISERROR($H350),ISBLANK($F350)=FALSE)</formula>
    </cfRule>
  </conditionalFormatting>
  <conditionalFormatting sqref="F350">
    <cfRule type="expression" priority="556" dxfId="0" stopIfTrue="1">
      <formula>AND(ISERROR($H350),ISBLANK($F350)=FALSE)</formula>
    </cfRule>
  </conditionalFormatting>
  <conditionalFormatting sqref="F350">
    <cfRule type="expression" priority="555" dxfId="0" stopIfTrue="1">
      <formula>AND(ISERROR($H350),ISBLANK($F350)=FALSE)</formula>
    </cfRule>
  </conditionalFormatting>
  <conditionalFormatting sqref="F350">
    <cfRule type="expression" priority="554" dxfId="0" stopIfTrue="1">
      <formula>AND(ISERROR($H350),ISBLANK($F350)=FALSE)</formula>
    </cfRule>
  </conditionalFormatting>
  <conditionalFormatting sqref="F350">
    <cfRule type="expression" priority="553" dxfId="0" stopIfTrue="1">
      <formula>AND(ISERROR($H350),ISBLANK($F350)=FALSE)</formula>
    </cfRule>
  </conditionalFormatting>
  <conditionalFormatting sqref="F350">
    <cfRule type="expression" priority="552" dxfId="0" stopIfTrue="1">
      <formula>AND(ISERROR($H350),ISBLANK($F350)=FALSE)</formula>
    </cfRule>
  </conditionalFormatting>
  <conditionalFormatting sqref="F350">
    <cfRule type="expression" priority="551" dxfId="0" stopIfTrue="1">
      <formula>AND(ISERROR($H350),ISBLANK($F350)=FALSE)</formula>
    </cfRule>
  </conditionalFormatting>
  <conditionalFormatting sqref="F350">
    <cfRule type="expression" priority="550" dxfId="0" stopIfTrue="1">
      <formula>AND(ISERROR($H350),ISBLANK($F350)=FALSE)</formula>
    </cfRule>
  </conditionalFormatting>
  <conditionalFormatting sqref="F350">
    <cfRule type="expression" priority="549" dxfId="0" stopIfTrue="1">
      <formula>AND(ISERROR($H350),ISBLANK($F350)=FALSE)</formula>
    </cfRule>
  </conditionalFormatting>
  <conditionalFormatting sqref="F350">
    <cfRule type="expression" priority="548" dxfId="0" stopIfTrue="1">
      <formula>AND(ISERROR($H350),ISBLANK($F350)=FALSE)</formula>
    </cfRule>
  </conditionalFormatting>
  <conditionalFormatting sqref="F350">
    <cfRule type="expression" priority="547" dxfId="0" stopIfTrue="1">
      <formula>AND(ISERROR($H350),ISBLANK($F350)=FALSE)</formula>
    </cfRule>
  </conditionalFormatting>
  <conditionalFormatting sqref="F350">
    <cfRule type="expression" priority="546" dxfId="0" stopIfTrue="1">
      <formula>AND(ISERROR($H350),ISBLANK($F350)=FALSE)</formula>
    </cfRule>
  </conditionalFormatting>
  <conditionalFormatting sqref="F350">
    <cfRule type="expression" priority="545" dxfId="0" stopIfTrue="1">
      <formula>AND(ISERROR($H350),ISBLANK($F350)=FALSE)</formula>
    </cfRule>
  </conditionalFormatting>
  <conditionalFormatting sqref="F350">
    <cfRule type="expression" priority="544" dxfId="0" stopIfTrue="1">
      <formula>AND(ISERROR($H350),ISBLANK($F350)=FALSE)</formula>
    </cfRule>
  </conditionalFormatting>
  <conditionalFormatting sqref="F350">
    <cfRule type="expression" priority="543" dxfId="0" stopIfTrue="1">
      <formula>AND(ISERROR($H350),ISBLANK($F350)=FALSE)</formula>
    </cfRule>
  </conditionalFormatting>
  <conditionalFormatting sqref="F350">
    <cfRule type="expression" priority="542" dxfId="0" stopIfTrue="1">
      <formula>AND(ISERROR($H350),ISBLANK($F350)=FALSE)</formula>
    </cfRule>
  </conditionalFormatting>
  <conditionalFormatting sqref="F350">
    <cfRule type="expression" priority="541" dxfId="0" stopIfTrue="1">
      <formula>AND(ISERROR($H350),ISBLANK($F350)=FALSE)</formula>
    </cfRule>
  </conditionalFormatting>
  <conditionalFormatting sqref="F350">
    <cfRule type="expression" priority="540" dxfId="0" stopIfTrue="1">
      <formula>AND(ISERROR($H350),ISBLANK($F350)=FALSE)</formula>
    </cfRule>
  </conditionalFormatting>
  <conditionalFormatting sqref="F350">
    <cfRule type="expression" priority="539" dxfId="0" stopIfTrue="1">
      <formula>AND(ISERROR($H350),ISBLANK($F350)=FALSE)</formula>
    </cfRule>
  </conditionalFormatting>
  <conditionalFormatting sqref="F350">
    <cfRule type="expression" priority="538" dxfId="0" stopIfTrue="1">
      <formula>AND(ISERROR($H350),ISBLANK($F350)=FALSE)</formula>
    </cfRule>
  </conditionalFormatting>
  <conditionalFormatting sqref="F350">
    <cfRule type="expression" priority="537" dxfId="0" stopIfTrue="1">
      <formula>AND(ISERROR($H350),ISBLANK($F350)=FALSE)</formula>
    </cfRule>
  </conditionalFormatting>
  <conditionalFormatting sqref="F350">
    <cfRule type="expression" priority="536" dxfId="0" stopIfTrue="1">
      <formula>AND(ISERROR($H350),ISBLANK($F350)=FALSE)</formula>
    </cfRule>
  </conditionalFormatting>
  <conditionalFormatting sqref="F350">
    <cfRule type="expression" priority="535" dxfId="0" stopIfTrue="1">
      <formula>AND(ISERROR($H350),ISBLANK($F350)=FALSE)</formula>
    </cfRule>
  </conditionalFormatting>
  <conditionalFormatting sqref="F350">
    <cfRule type="expression" priority="534" dxfId="0" stopIfTrue="1">
      <formula>AND(ISERROR($H350),ISBLANK($F350)=FALSE)</formula>
    </cfRule>
  </conditionalFormatting>
  <conditionalFormatting sqref="F350">
    <cfRule type="expression" priority="533" dxfId="0" stopIfTrue="1">
      <formula>AND(ISERROR($H350),ISBLANK($F350)=FALSE)</formula>
    </cfRule>
  </conditionalFormatting>
  <conditionalFormatting sqref="F350">
    <cfRule type="expression" priority="532" dxfId="0" stopIfTrue="1">
      <formula>AND(ISERROR($H350),ISBLANK($F350)=FALSE)</formula>
    </cfRule>
  </conditionalFormatting>
  <conditionalFormatting sqref="F350">
    <cfRule type="expression" priority="531" dxfId="0" stopIfTrue="1">
      <formula>AND(ISERROR($H350),ISBLANK($F350)=FALSE)</formula>
    </cfRule>
  </conditionalFormatting>
  <conditionalFormatting sqref="F350">
    <cfRule type="expression" priority="530" dxfId="0" stopIfTrue="1">
      <formula>AND(ISERROR($H350),ISBLANK($F350)=FALSE)</formula>
    </cfRule>
  </conditionalFormatting>
  <conditionalFormatting sqref="F350">
    <cfRule type="expression" priority="529" dxfId="0" stopIfTrue="1">
      <formula>AND(ISERROR($H350),ISBLANK($F350)=FALSE)</formula>
    </cfRule>
  </conditionalFormatting>
  <conditionalFormatting sqref="F350">
    <cfRule type="expression" priority="528" dxfId="0" stopIfTrue="1">
      <formula>AND(ISERROR($H350),ISBLANK($F350)=FALSE)</formula>
    </cfRule>
  </conditionalFormatting>
  <conditionalFormatting sqref="F350">
    <cfRule type="expression" priority="527" dxfId="0" stopIfTrue="1">
      <formula>AND(ISERROR($H350),ISBLANK($F350)=FALSE)</formula>
    </cfRule>
  </conditionalFormatting>
  <conditionalFormatting sqref="F350">
    <cfRule type="expression" priority="526" dxfId="0" stopIfTrue="1">
      <formula>AND(ISERROR($H350),ISBLANK($F350)=FALSE)</formula>
    </cfRule>
  </conditionalFormatting>
  <conditionalFormatting sqref="F360">
    <cfRule type="expression" priority="525" dxfId="0" stopIfTrue="1">
      <formula>AND(ISERROR($H360),ISBLANK($F360)=FALSE)</formula>
    </cfRule>
  </conditionalFormatting>
  <conditionalFormatting sqref="F360">
    <cfRule type="expression" priority="524" dxfId="0" stopIfTrue="1">
      <formula>AND(ISERROR($H360),ISBLANK($F360)=FALSE)</formula>
    </cfRule>
  </conditionalFormatting>
  <conditionalFormatting sqref="F360">
    <cfRule type="expression" priority="523" dxfId="0" stopIfTrue="1">
      <formula>AND(ISERROR($H360),ISBLANK($F360)=FALSE)</formula>
    </cfRule>
  </conditionalFormatting>
  <conditionalFormatting sqref="F360">
    <cfRule type="expression" priority="522" dxfId="0" stopIfTrue="1">
      <formula>AND(ISERROR($H360),ISBLANK($F360)=FALSE)</formula>
    </cfRule>
  </conditionalFormatting>
  <conditionalFormatting sqref="F360">
    <cfRule type="expression" priority="521" dxfId="0" stopIfTrue="1">
      <formula>AND(ISERROR($H360),ISBLANK($F360)=FALSE)</formula>
    </cfRule>
  </conditionalFormatting>
  <conditionalFormatting sqref="F360">
    <cfRule type="expression" priority="520" dxfId="0" stopIfTrue="1">
      <formula>AND(ISERROR($H360),ISBLANK($F360)=FALSE)</formula>
    </cfRule>
  </conditionalFormatting>
  <conditionalFormatting sqref="F360">
    <cfRule type="expression" priority="519" dxfId="0" stopIfTrue="1">
      <formula>AND(ISERROR($H360),ISBLANK($F360)=FALSE)</formula>
    </cfRule>
  </conditionalFormatting>
  <conditionalFormatting sqref="F360">
    <cfRule type="expression" priority="518" dxfId="0" stopIfTrue="1">
      <formula>AND(ISERROR($H360),ISBLANK($F360)=FALSE)</formula>
    </cfRule>
  </conditionalFormatting>
  <conditionalFormatting sqref="F360">
    <cfRule type="expression" priority="517" dxfId="0" stopIfTrue="1">
      <formula>AND(ISERROR($H360),ISBLANK($F360)=FALSE)</formula>
    </cfRule>
  </conditionalFormatting>
  <conditionalFormatting sqref="F360">
    <cfRule type="expression" priority="516" dxfId="0" stopIfTrue="1">
      <formula>AND(ISERROR($H360),ISBLANK($F360)=FALSE)</formula>
    </cfRule>
  </conditionalFormatting>
  <conditionalFormatting sqref="F360">
    <cfRule type="expression" priority="515" dxfId="0" stopIfTrue="1">
      <formula>AND(ISERROR($H360),ISBLANK($F360)=FALSE)</formula>
    </cfRule>
  </conditionalFormatting>
  <conditionalFormatting sqref="F360">
    <cfRule type="expression" priority="514" dxfId="0" stopIfTrue="1">
      <formula>AND(ISERROR($H360),ISBLANK($F360)=FALSE)</formula>
    </cfRule>
  </conditionalFormatting>
  <conditionalFormatting sqref="F360">
    <cfRule type="expression" priority="513" dxfId="0" stopIfTrue="1">
      <formula>AND(ISERROR($H360),ISBLANK($F360)=FALSE)</formula>
    </cfRule>
  </conditionalFormatting>
  <conditionalFormatting sqref="F360">
    <cfRule type="expression" priority="512" dxfId="0" stopIfTrue="1">
      <formula>AND(ISERROR($H360),ISBLANK($F360)=FALSE)</formula>
    </cfRule>
  </conditionalFormatting>
  <conditionalFormatting sqref="F360">
    <cfRule type="expression" priority="511" dxfId="0" stopIfTrue="1">
      <formula>AND(ISERROR($H360),ISBLANK($F360)=FALSE)</formula>
    </cfRule>
  </conditionalFormatting>
  <conditionalFormatting sqref="F360">
    <cfRule type="expression" priority="510" dxfId="0" stopIfTrue="1">
      <formula>AND(ISERROR($H360),ISBLANK($F360)=FALSE)</formula>
    </cfRule>
  </conditionalFormatting>
  <conditionalFormatting sqref="F360">
    <cfRule type="expression" priority="509" dxfId="0" stopIfTrue="1">
      <formula>AND(ISERROR($H360),ISBLANK($F360)=FALSE)</formula>
    </cfRule>
  </conditionalFormatting>
  <conditionalFormatting sqref="F360">
    <cfRule type="expression" priority="508" dxfId="0" stopIfTrue="1">
      <formula>AND(ISERROR($H360),ISBLANK($F360)=FALSE)</formula>
    </cfRule>
  </conditionalFormatting>
  <conditionalFormatting sqref="F360">
    <cfRule type="expression" priority="507" dxfId="0" stopIfTrue="1">
      <formula>AND(ISERROR($H360),ISBLANK($F360)=FALSE)</formula>
    </cfRule>
  </conditionalFormatting>
  <conditionalFormatting sqref="F360">
    <cfRule type="expression" priority="506" dxfId="0" stopIfTrue="1">
      <formula>AND(ISERROR($H360),ISBLANK($F360)=FALSE)</formula>
    </cfRule>
  </conditionalFormatting>
  <conditionalFormatting sqref="F360">
    <cfRule type="expression" priority="505" dxfId="0" stopIfTrue="1">
      <formula>AND(ISERROR($H360),ISBLANK($F360)=FALSE)</formula>
    </cfRule>
  </conditionalFormatting>
  <conditionalFormatting sqref="F360">
    <cfRule type="expression" priority="504" dxfId="0" stopIfTrue="1">
      <formula>AND(ISERROR($H360),ISBLANK($F360)=FALSE)</formula>
    </cfRule>
  </conditionalFormatting>
  <conditionalFormatting sqref="F360">
    <cfRule type="expression" priority="503" dxfId="0" stopIfTrue="1">
      <formula>AND(ISERROR($H360),ISBLANK($F360)=FALSE)</formula>
    </cfRule>
  </conditionalFormatting>
  <conditionalFormatting sqref="F360">
    <cfRule type="expression" priority="502" dxfId="0" stopIfTrue="1">
      <formula>AND(ISERROR($H360),ISBLANK($F360)=FALSE)</formula>
    </cfRule>
  </conditionalFormatting>
  <conditionalFormatting sqref="F360">
    <cfRule type="expression" priority="501" dxfId="0" stopIfTrue="1">
      <formula>AND(ISERROR($H360),ISBLANK($F360)=FALSE)</formula>
    </cfRule>
  </conditionalFormatting>
  <conditionalFormatting sqref="F360">
    <cfRule type="expression" priority="500" dxfId="0" stopIfTrue="1">
      <formula>AND(ISERROR($H360),ISBLANK($F360)=FALSE)</formula>
    </cfRule>
  </conditionalFormatting>
  <conditionalFormatting sqref="F360">
    <cfRule type="expression" priority="499" dxfId="0" stopIfTrue="1">
      <formula>AND(ISERROR($H360),ISBLANK($F360)=FALSE)</formula>
    </cfRule>
  </conditionalFormatting>
  <conditionalFormatting sqref="F360">
    <cfRule type="expression" priority="498" dxfId="0" stopIfTrue="1">
      <formula>AND(ISERROR($H360),ISBLANK($F360)=FALSE)</formula>
    </cfRule>
  </conditionalFormatting>
  <conditionalFormatting sqref="F360">
    <cfRule type="expression" priority="497" dxfId="0" stopIfTrue="1">
      <formula>AND(ISERROR($H360),ISBLANK($F360)=FALSE)</formula>
    </cfRule>
  </conditionalFormatting>
  <conditionalFormatting sqref="F360">
    <cfRule type="expression" priority="496" dxfId="0" stopIfTrue="1">
      <formula>AND(ISERROR($H360),ISBLANK($F360)=FALSE)</formula>
    </cfRule>
  </conditionalFormatting>
  <conditionalFormatting sqref="F360">
    <cfRule type="expression" priority="495" dxfId="0" stopIfTrue="1">
      <formula>AND(ISERROR($H360),ISBLANK($F360)=FALSE)</formula>
    </cfRule>
  </conditionalFormatting>
  <conditionalFormatting sqref="F360">
    <cfRule type="expression" priority="494" dxfId="0" stopIfTrue="1">
      <formula>AND(ISERROR($H360),ISBLANK($F360)=FALSE)</formula>
    </cfRule>
  </conditionalFormatting>
  <conditionalFormatting sqref="F360">
    <cfRule type="expression" priority="493" dxfId="0" stopIfTrue="1">
      <formula>AND(ISERROR($H360),ISBLANK($F360)=FALSE)</formula>
    </cfRule>
  </conditionalFormatting>
  <conditionalFormatting sqref="F360">
    <cfRule type="expression" priority="492" dxfId="0" stopIfTrue="1">
      <formula>AND(ISERROR($H360),ISBLANK($F360)=FALSE)</formula>
    </cfRule>
  </conditionalFormatting>
  <conditionalFormatting sqref="F360">
    <cfRule type="expression" priority="491" dxfId="0" stopIfTrue="1">
      <formula>AND(ISERROR($H360),ISBLANK($F360)=FALSE)</formula>
    </cfRule>
  </conditionalFormatting>
  <conditionalFormatting sqref="F360">
    <cfRule type="expression" priority="490" dxfId="0" stopIfTrue="1">
      <formula>AND(ISERROR($H360),ISBLANK($F360)=FALSE)</formula>
    </cfRule>
  </conditionalFormatting>
  <conditionalFormatting sqref="F360">
    <cfRule type="expression" priority="489" dxfId="0" stopIfTrue="1">
      <formula>AND(ISERROR($H360),ISBLANK($F360)=FALSE)</formula>
    </cfRule>
  </conditionalFormatting>
  <conditionalFormatting sqref="F360">
    <cfRule type="expression" priority="488" dxfId="0" stopIfTrue="1">
      <formula>AND(ISERROR($H360),ISBLANK($F360)=FALSE)</formula>
    </cfRule>
  </conditionalFormatting>
  <conditionalFormatting sqref="F370">
    <cfRule type="expression" priority="487" dxfId="0" stopIfTrue="1">
      <formula>AND(ISERROR($H370),ISBLANK($F370)=FALSE)</formula>
    </cfRule>
  </conditionalFormatting>
  <conditionalFormatting sqref="F370">
    <cfRule type="expression" priority="486" dxfId="0" stopIfTrue="1">
      <formula>AND(ISERROR($H370),ISBLANK($F370)=FALSE)</formula>
    </cfRule>
  </conditionalFormatting>
  <conditionalFormatting sqref="F370">
    <cfRule type="expression" priority="485" dxfId="0" stopIfTrue="1">
      <formula>AND(ISERROR($H370),ISBLANK($F370)=FALSE)</formula>
    </cfRule>
  </conditionalFormatting>
  <conditionalFormatting sqref="F370">
    <cfRule type="expression" priority="484" dxfId="0" stopIfTrue="1">
      <formula>AND(ISERROR($H370),ISBLANK($F370)=FALSE)</formula>
    </cfRule>
  </conditionalFormatting>
  <conditionalFormatting sqref="F370">
    <cfRule type="expression" priority="483" dxfId="0" stopIfTrue="1">
      <formula>AND(ISERROR($H370),ISBLANK($F370)=FALSE)</formula>
    </cfRule>
  </conditionalFormatting>
  <conditionalFormatting sqref="F370">
    <cfRule type="expression" priority="482" dxfId="0" stopIfTrue="1">
      <formula>AND(ISERROR($H370),ISBLANK($F370)=FALSE)</formula>
    </cfRule>
  </conditionalFormatting>
  <conditionalFormatting sqref="F370">
    <cfRule type="expression" priority="481" dxfId="0" stopIfTrue="1">
      <formula>AND(ISERROR($H370),ISBLANK($F370)=FALSE)</formula>
    </cfRule>
  </conditionalFormatting>
  <conditionalFormatting sqref="F370">
    <cfRule type="expression" priority="480" dxfId="0" stopIfTrue="1">
      <formula>AND(ISERROR($H370),ISBLANK($F370)=FALSE)</formula>
    </cfRule>
  </conditionalFormatting>
  <conditionalFormatting sqref="F370">
    <cfRule type="expression" priority="479" dxfId="0" stopIfTrue="1">
      <formula>AND(ISERROR($H370),ISBLANK($F370)=FALSE)</formula>
    </cfRule>
  </conditionalFormatting>
  <conditionalFormatting sqref="F370">
    <cfRule type="expression" priority="478" dxfId="0" stopIfTrue="1">
      <formula>AND(ISERROR($H370),ISBLANK($F370)=FALSE)</formula>
    </cfRule>
  </conditionalFormatting>
  <conditionalFormatting sqref="F370">
    <cfRule type="expression" priority="477" dxfId="0" stopIfTrue="1">
      <formula>AND(ISERROR($H370),ISBLANK($F370)=FALSE)</formula>
    </cfRule>
  </conditionalFormatting>
  <conditionalFormatting sqref="F370">
    <cfRule type="expression" priority="476" dxfId="0" stopIfTrue="1">
      <formula>AND(ISERROR($H370),ISBLANK($F370)=FALSE)</formula>
    </cfRule>
  </conditionalFormatting>
  <conditionalFormatting sqref="F370">
    <cfRule type="expression" priority="475" dxfId="0" stopIfTrue="1">
      <formula>AND(ISERROR($H370),ISBLANK($F370)=FALSE)</formula>
    </cfRule>
  </conditionalFormatting>
  <conditionalFormatting sqref="F370">
    <cfRule type="expression" priority="474" dxfId="0" stopIfTrue="1">
      <formula>AND(ISERROR($H370),ISBLANK($F370)=FALSE)</formula>
    </cfRule>
  </conditionalFormatting>
  <conditionalFormatting sqref="F370">
    <cfRule type="expression" priority="473" dxfId="0" stopIfTrue="1">
      <formula>AND(ISERROR($H370),ISBLANK($F370)=FALSE)</formula>
    </cfRule>
  </conditionalFormatting>
  <conditionalFormatting sqref="F370">
    <cfRule type="expression" priority="472" dxfId="0" stopIfTrue="1">
      <formula>AND(ISERROR($H370),ISBLANK($F370)=FALSE)</formula>
    </cfRule>
  </conditionalFormatting>
  <conditionalFormatting sqref="F370">
    <cfRule type="expression" priority="471" dxfId="0" stopIfTrue="1">
      <formula>AND(ISERROR($H370),ISBLANK($F370)=FALSE)</formula>
    </cfRule>
  </conditionalFormatting>
  <conditionalFormatting sqref="F370">
    <cfRule type="expression" priority="470" dxfId="0" stopIfTrue="1">
      <formula>AND(ISERROR($H370),ISBLANK($F370)=FALSE)</formula>
    </cfRule>
  </conditionalFormatting>
  <conditionalFormatting sqref="F370">
    <cfRule type="expression" priority="469" dxfId="0" stopIfTrue="1">
      <formula>AND(ISERROR($H370),ISBLANK($F370)=FALSE)</formula>
    </cfRule>
  </conditionalFormatting>
  <conditionalFormatting sqref="F370">
    <cfRule type="expression" priority="468" dxfId="0" stopIfTrue="1">
      <formula>AND(ISERROR($H370),ISBLANK($F370)=FALSE)</formula>
    </cfRule>
  </conditionalFormatting>
  <conditionalFormatting sqref="F370">
    <cfRule type="expression" priority="467" dxfId="0" stopIfTrue="1">
      <formula>AND(ISERROR($H370),ISBLANK($F370)=FALSE)</formula>
    </cfRule>
  </conditionalFormatting>
  <conditionalFormatting sqref="F370">
    <cfRule type="expression" priority="466" dxfId="0" stopIfTrue="1">
      <formula>AND(ISERROR($H370),ISBLANK($F370)=FALSE)</formula>
    </cfRule>
  </conditionalFormatting>
  <conditionalFormatting sqref="F370">
    <cfRule type="expression" priority="465" dxfId="0" stopIfTrue="1">
      <formula>AND(ISERROR($H370),ISBLANK($F370)=FALSE)</formula>
    </cfRule>
  </conditionalFormatting>
  <conditionalFormatting sqref="F370">
    <cfRule type="expression" priority="464" dxfId="0" stopIfTrue="1">
      <formula>AND(ISERROR($H370),ISBLANK($F370)=FALSE)</formula>
    </cfRule>
  </conditionalFormatting>
  <conditionalFormatting sqref="F370">
    <cfRule type="expression" priority="463" dxfId="0" stopIfTrue="1">
      <formula>AND(ISERROR($H370),ISBLANK($F370)=FALSE)</formula>
    </cfRule>
  </conditionalFormatting>
  <conditionalFormatting sqref="F370">
    <cfRule type="expression" priority="462" dxfId="0" stopIfTrue="1">
      <formula>AND(ISERROR($H370),ISBLANK($F370)=FALSE)</formula>
    </cfRule>
  </conditionalFormatting>
  <conditionalFormatting sqref="F370">
    <cfRule type="expression" priority="461" dxfId="0" stopIfTrue="1">
      <formula>AND(ISERROR($H370),ISBLANK($F370)=FALSE)</formula>
    </cfRule>
  </conditionalFormatting>
  <conditionalFormatting sqref="F370">
    <cfRule type="expression" priority="460" dxfId="0" stopIfTrue="1">
      <formula>AND(ISERROR($H370),ISBLANK($F370)=FALSE)</formula>
    </cfRule>
  </conditionalFormatting>
  <conditionalFormatting sqref="F370">
    <cfRule type="expression" priority="459" dxfId="0" stopIfTrue="1">
      <formula>AND(ISERROR($H370),ISBLANK($F370)=FALSE)</formula>
    </cfRule>
  </conditionalFormatting>
  <conditionalFormatting sqref="F370">
    <cfRule type="expression" priority="458" dxfId="0" stopIfTrue="1">
      <formula>AND(ISERROR($H370),ISBLANK($F370)=FALSE)</formula>
    </cfRule>
  </conditionalFormatting>
  <conditionalFormatting sqref="F370">
    <cfRule type="expression" priority="457" dxfId="0" stopIfTrue="1">
      <formula>AND(ISERROR($H370),ISBLANK($F370)=FALSE)</formula>
    </cfRule>
  </conditionalFormatting>
  <conditionalFormatting sqref="F370">
    <cfRule type="expression" priority="456" dxfId="0" stopIfTrue="1">
      <formula>AND(ISERROR($H370),ISBLANK($F370)=FALSE)</formula>
    </cfRule>
  </conditionalFormatting>
  <conditionalFormatting sqref="F370">
    <cfRule type="expression" priority="455" dxfId="0" stopIfTrue="1">
      <formula>AND(ISERROR($H370),ISBLANK($F370)=FALSE)</formula>
    </cfRule>
  </conditionalFormatting>
  <conditionalFormatting sqref="F370">
    <cfRule type="expression" priority="454" dxfId="0" stopIfTrue="1">
      <formula>AND(ISERROR($H370),ISBLANK($F370)=FALSE)</formula>
    </cfRule>
  </conditionalFormatting>
  <conditionalFormatting sqref="F370">
    <cfRule type="expression" priority="453" dxfId="0" stopIfTrue="1">
      <formula>AND(ISERROR($H370),ISBLANK($F370)=FALSE)</formula>
    </cfRule>
  </conditionalFormatting>
  <conditionalFormatting sqref="F370">
    <cfRule type="expression" priority="452" dxfId="0" stopIfTrue="1">
      <formula>AND(ISERROR($H370),ISBLANK($F370)=FALSE)</formula>
    </cfRule>
  </conditionalFormatting>
  <conditionalFormatting sqref="F370">
    <cfRule type="expression" priority="451" dxfId="0" stopIfTrue="1">
      <formula>AND(ISERROR($H370),ISBLANK($F370)=FALSE)</formula>
    </cfRule>
  </conditionalFormatting>
  <conditionalFormatting sqref="F370">
    <cfRule type="expression" priority="450" dxfId="0" stopIfTrue="1">
      <formula>AND(ISERROR($H370),ISBLANK($F370)=FALSE)</formula>
    </cfRule>
  </conditionalFormatting>
  <conditionalFormatting sqref="F370">
    <cfRule type="expression" priority="449" dxfId="0" stopIfTrue="1">
      <formula>AND(ISERROR($H370),ISBLANK($F370)=FALSE)</formula>
    </cfRule>
  </conditionalFormatting>
  <conditionalFormatting sqref="F380">
    <cfRule type="expression" priority="448" dxfId="0" stopIfTrue="1">
      <formula>AND(ISERROR($H380),ISBLANK($F380)=FALSE)</formula>
    </cfRule>
  </conditionalFormatting>
  <conditionalFormatting sqref="F380">
    <cfRule type="expression" priority="447" dxfId="0" stopIfTrue="1">
      <formula>AND(ISERROR($H380),ISBLANK($F380)=FALSE)</formula>
    </cfRule>
  </conditionalFormatting>
  <conditionalFormatting sqref="F380">
    <cfRule type="expression" priority="446" dxfId="0" stopIfTrue="1">
      <formula>AND(ISERROR($H380),ISBLANK($F380)=FALSE)</formula>
    </cfRule>
  </conditionalFormatting>
  <conditionalFormatting sqref="F380">
    <cfRule type="expression" priority="445" dxfId="0" stopIfTrue="1">
      <formula>AND(ISERROR($H380),ISBLANK($F380)=FALSE)</formula>
    </cfRule>
  </conditionalFormatting>
  <conditionalFormatting sqref="F380">
    <cfRule type="expression" priority="444" dxfId="0" stopIfTrue="1">
      <formula>AND(ISERROR($H380),ISBLANK($F380)=FALSE)</formula>
    </cfRule>
  </conditionalFormatting>
  <conditionalFormatting sqref="F380">
    <cfRule type="expression" priority="443" dxfId="0" stopIfTrue="1">
      <formula>AND(ISERROR($H380),ISBLANK($F380)=FALSE)</formula>
    </cfRule>
  </conditionalFormatting>
  <conditionalFormatting sqref="F380">
    <cfRule type="expression" priority="442" dxfId="0" stopIfTrue="1">
      <formula>AND(ISERROR($H380),ISBLANK($F380)=FALSE)</formula>
    </cfRule>
  </conditionalFormatting>
  <conditionalFormatting sqref="F380">
    <cfRule type="expression" priority="441" dxfId="0" stopIfTrue="1">
      <formula>AND(ISERROR($H380),ISBLANK($F380)=FALSE)</formula>
    </cfRule>
  </conditionalFormatting>
  <conditionalFormatting sqref="F380">
    <cfRule type="expression" priority="440" dxfId="0" stopIfTrue="1">
      <formula>AND(ISERROR($H380),ISBLANK($F380)=FALSE)</formula>
    </cfRule>
  </conditionalFormatting>
  <conditionalFormatting sqref="F380">
    <cfRule type="expression" priority="439" dxfId="0" stopIfTrue="1">
      <formula>AND(ISERROR($H380),ISBLANK($F380)=FALSE)</formula>
    </cfRule>
  </conditionalFormatting>
  <conditionalFormatting sqref="F380">
    <cfRule type="expression" priority="438" dxfId="0" stopIfTrue="1">
      <formula>AND(ISERROR($H380),ISBLANK($F380)=FALSE)</formula>
    </cfRule>
  </conditionalFormatting>
  <conditionalFormatting sqref="F380">
    <cfRule type="expression" priority="437" dxfId="0" stopIfTrue="1">
      <formula>AND(ISERROR($H380),ISBLANK($F380)=FALSE)</formula>
    </cfRule>
  </conditionalFormatting>
  <conditionalFormatting sqref="F380">
    <cfRule type="expression" priority="436" dxfId="0" stopIfTrue="1">
      <formula>AND(ISERROR($H380),ISBLANK($F380)=FALSE)</formula>
    </cfRule>
  </conditionalFormatting>
  <conditionalFormatting sqref="F380">
    <cfRule type="expression" priority="435" dxfId="0" stopIfTrue="1">
      <formula>AND(ISERROR($H380),ISBLANK($F380)=FALSE)</formula>
    </cfRule>
  </conditionalFormatting>
  <conditionalFormatting sqref="F380">
    <cfRule type="expression" priority="434" dxfId="0" stopIfTrue="1">
      <formula>AND(ISERROR($H380),ISBLANK($F380)=FALSE)</formula>
    </cfRule>
  </conditionalFormatting>
  <conditionalFormatting sqref="F380">
    <cfRule type="expression" priority="433" dxfId="0" stopIfTrue="1">
      <formula>AND(ISERROR($H380),ISBLANK($F380)=FALSE)</formula>
    </cfRule>
  </conditionalFormatting>
  <conditionalFormatting sqref="F380">
    <cfRule type="expression" priority="432" dxfId="0" stopIfTrue="1">
      <formula>AND(ISERROR($H380),ISBLANK($F380)=FALSE)</formula>
    </cfRule>
  </conditionalFormatting>
  <conditionalFormatting sqref="F380">
    <cfRule type="expression" priority="431" dxfId="0" stopIfTrue="1">
      <formula>AND(ISERROR($H380),ISBLANK($F380)=FALSE)</formula>
    </cfRule>
  </conditionalFormatting>
  <conditionalFormatting sqref="F380">
    <cfRule type="expression" priority="430" dxfId="0" stopIfTrue="1">
      <formula>AND(ISERROR($H380),ISBLANK($F380)=FALSE)</formula>
    </cfRule>
  </conditionalFormatting>
  <conditionalFormatting sqref="F380">
    <cfRule type="expression" priority="429" dxfId="0" stopIfTrue="1">
      <formula>AND(ISERROR($H380),ISBLANK($F380)=FALSE)</formula>
    </cfRule>
  </conditionalFormatting>
  <conditionalFormatting sqref="F380">
    <cfRule type="expression" priority="428" dxfId="0" stopIfTrue="1">
      <formula>AND(ISERROR($H380),ISBLANK($F380)=FALSE)</formula>
    </cfRule>
  </conditionalFormatting>
  <conditionalFormatting sqref="F380">
    <cfRule type="expression" priority="427" dxfId="0" stopIfTrue="1">
      <formula>AND(ISERROR($H380),ISBLANK($F380)=FALSE)</formula>
    </cfRule>
  </conditionalFormatting>
  <conditionalFormatting sqref="F380">
    <cfRule type="expression" priority="426" dxfId="0" stopIfTrue="1">
      <formula>AND(ISERROR($H380),ISBLANK($F380)=FALSE)</formula>
    </cfRule>
  </conditionalFormatting>
  <conditionalFormatting sqref="F380">
    <cfRule type="expression" priority="425" dxfId="0" stopIfTrue="1">
      <formula>AND(ISERROR($H380),ISBLANK($F380)=FALSE)</formula>
    </cfRule>
  </conditionalFormatting>
  <conditionalFormatting sqref="F380">
    <cfRule type="expression" priority="424" dxfId="0" stopIfTrue="1">
      <formula>AND(ISERROR($H380),ISBLANK($F380)=FALSE)</formula>
    </cfRule>
  </conditionalFormatting>
  <conditionalFormatting sqref="F380">
    <cfRule type="expression" priority="423" dxfId="0" stopIfTrue="1">
      <formula>AND(ISERROR($H380),ISBLANK($F380)=FALSE)</formula>
    </cfRule>
  </conditionalFormatting>
  <conditionalFormatting sqref="F380">
    <cfRule type="expression" priority="422" dxfId="0" stopIfTrue="1">
      <formula>AND(ISERROR($H380),ISBLANK($F380)=FALSE)</formula>
    </cfRule>
  </conditionalFormatting>
  <conditionalFormatting sqref="F380">
    <cfRule type="expression" priority="421" dxfId="0" stopIfTrue="1">
      <formula>AND(ISERROR($H380),ISBLANK($F380)=FALSE)</formula>
    </cfRule>
  </conditionalFormatting>
  <conditionalFormatting sqref="F380">
    <cfRule type="expression" priority="420" dxfId="0" stopIfTrue="1">
      <formula>AND(ISERROR($H380),ISBLANK($F380)=FALSE)</formula>
    </cfRule>
  </conditionalFormatting>
  <conditionalFormatting sqref="F380">
    <cfRule type="expression" priority="419" dxfId="0" stopIfTrue="1">
      <formula>AND(ISERROR($H380),ISBLANK($F380)=FALSE)</formula>
    </cfRule>
  </conditionalFormatting>
  <conditionalFormatting sqref="F380">
    <cfRule type="expression" priority="418" dxfId="0" stopIfTrue="1">
      <formula>AND(ISERROR($H380),ISBLANK($F380)=FALSE)</formula>
    </cfRule>
  </conditionalFormatting>
  <conditionalFormatting sqref="F380">
    <cfRule type="expression" priority="417" dxfId="0" stopIfTrue="1">
      <formula>AND(ISERROR($H380),ISBLANK($F380)=FALSE)</formula>
    </cfRule>
  </conditionalFormatting>
  <conditionalFormatting sqref="F380">
    <cfRule type="expression" priority="416" dxfId="0" stopIfTrue="1">
      <formula>AND(ISERROR($H380),ISBLANK($F380)=FALSE)</formula>
    </cfRule>
  </conditionalFormatting>
  <conditionalFormatting sqref="F380">
    <cfRule type="expression" priority="415" dxfId="0" stopIfTrue="1">
      <formula>AND(ISERROR($H380),ISBLANK($F380)=FALSE)</formula>
    </cfRule>
  </conditionalFormatting>
  <conditionalFormatting sqref="F380">
    <cfRule type="expression" priority="414" dxfId="0" stopIfTrue="1">
      <formula>AND(ISERROR($H380),ISBLANK($F380)=FALSE)</formula>
    </cfRule>
  </conditionalFormatting>
  <conditionalFormatting sqref="F380">
    <cfRule type="expression" priority="413" dxfId="0" stopIfTrue="1">
      <formula>AND(ISERROR($H380),ISBLANK($F380)=FALSE)</formula>
    </cfRule>
  </conditionalFormatting>
  <conditionalFormatting sqref="F380">
    <cfRule type="expression" priority="412" dxfId="0" stopIfTrue="1">
      <formula>AND(ISERROR($H380),ISBLANK($F380)=FALSE)</formula>
    </cfRule>
  </conditionalFormatting>
  <conditionalFormatting sqref="F380">
    <cfRule type="expression" priority="411" dxfId="0" stopIfTrue="1">
      <formula>AND(ISERROR($H380),ISBLANK($F380)=FALSE)</formula>
    </cfRule>
  </conditionalFormatting>
  <conditionalFormatting sqref="F380">
    <cfRule type="expression" priority="410" dxfId="0" stopIfTrue="1">
      <formula>AND(ISERROR($H380),ISBLANK($F380)=FALSE)</formula>
    </cfRule>
  </conditionalFormatting>
  <conditionalFormatting sqref="F380">
    <cfRule type="expression" priority="409" dxfId="0" stopIfTrue="1">
      <formula>AND(ISERROR($H380),ISBLANK($F380)=FALSE)</formula>
    </cfRule>
  </conditionalFormatting>
  <conditionalFormatting sqref="F391">
    <cfRule type="expression" priority="408" dxfId="0" stopIfTrue="1">
      <formula>AND(ISERROR($H391),ISBLANK($F391)=FALSE)</formula>
    </cfRule>
  </conditionalFormatting>
  <conditionalFormatting sqref="F391">
    <cfRule type="expression" priority="407" dxfId="0" stopIfTrue="1">
      <formula>AND(ISERROR($H391),ISBLANK($F391)=FALSE)</formula>
    </cfRule>
  </conditionalFormatting>
  <conditionalFormatting sqref="F391">
    <cfRule type="expression" priority="406" dxfId="0" stopIfTrue="1">
      <formula>AND(ISERROR($H391),ISBLANK($F391)=FALSE)</formula>
    </cfRule>
  </conditionalFormatting>
  <conditionalFormatting sqref="F391">
    <cfRule type="expression" priority="405" dxfId="0" stopIfTrue="1">
      <formula>AND(ISERROR($H391),ISBLANK($F391)=FALSE)</formula>
    </cfRule>
  </conditionalFormatting>
  <conditionalFormatting sqref="F391">
    <cfRule type="expression" priority="404" dxfId="0" stopIfTrue="1">
      <formula>AND(ISERROR($H391),ISBLANK($F391)=FALSE)</formula>
    </cfRule>
  </conditionalFormatting>
  <conditionalFormatting sqref="F391">
    <cfRule type="expression" priority="403" dxfId="0" stopIfTrue="1">
      <formula>AND(ISERROR($H391),ISBLANK($F391)=FALSE)</formula>
    </cfRule>
  </conditionalFormatting>
  <conditionalFormatting sqref="F391">
    <cfRule type="expression" priority="402" dxfId="0" stopIfTrue="1">
      <formula>AND(ISERROR($H391),ISBLANK($F391)=FALSE)</formula>
    </cfRule>
  </conditionalFormatting>
  <conditionalFormatting sqref="F391">
    <cfRule type="expression" priority="401" dxfId="0" stopIfTrue="1">
      <formula>AND(ISERROR($H391),ISBLANK($F391)=FALSE)</formula>
    </cfRule>
  </conditionalFormatting>
  <conditionalFormatting sqref="F391">
    <cfRule type="expression" priority="400" dxfId="0" stopIfTrue="1">
      <formula>AND(ISERROR($H391),ISBLANK($F391)=FALSE)</formula>
    </cfRule>
  </conditionalFormatting>
  <conditionalFormatting sqref="F391">
    <cfRule type="expression" priority="399" dxfId="0" stopIfTrue="1">
      <formula>AND(ISERROR($H391),ISBLANK($F391)=FALSE)</formula>
    </cfRule>
  </conditionalFormatting>
  <conditionalFormatting sqref="F391">
    <cfRule type="expression" priority="398" dxfId="0" stopIfTrue="1">
      <formula>AND(ISERROR($H391),ISBLANK($F391)=FALSE)</formula>
    </cfRule>
  </conditionalFormatting>
  <conditionalFormatting sqref="F391">
    <cfRule type="expression" priority="397" dxfId="0" stopIfTrue="1">
      <formula>AND(ISERROR($H391),ISBLANK($F391)=FALSE)</formula>
    </cfRule>
  </conditionalFormatting>
  <conditionalFormatting sqref="F391">
    <cfRule type="expression" priority="396" dxfId="0" stopIfTrue="1">
      <formula>AND(ISERROR($H391),ISBLANK($F391)=FALSE)</formula>
    </cfRule>
  </conditionalFormatting>
  <conditionalFormatting sqref="F391">
    <cfRule type="expression" priority="395" dxfId="0" stopIfTrue="1">
      <formula>AND(ISERROR($H391),ISBLANK($F391)=FALSE)</formula>
    </cfRule>
  </conditionalFormatting>
  <conditionalFormatting sqref="F391">
    <cfRule type="expression" priority="394" dxfId="0" stopIfTrue="1">
      <formula>AND(ISERROR($H391),ISBLANK($F391)=FALSE)</formula>
    </cfRule>
  </conditionalFormatting>
  <conditionalFormatting sqref="F391">
    <cfRule type="expression" priority="393" dxfId="0" stopIfTrue="1">
      <formula>AND(ISERROR($H391),ISBLANK($F391)=FALSE)</formula>
    </cfRule>
  </conditionalFormatting>
  <conditionalFormatting sqref="F391">
    <cfRule type="expression" priority="392" dxfId="0" stopIfTrue="1">
      <formula>AND(ISERROR($H391),ISBLANK($F391)=FALSE)</formula>
    </cfRule>
  </conditionalFormatting>
  <conditionalFormatting sqref="F391">
    <cfRule type="expression" priority="391" dxfId="0" stopIfTrue="1">
      <formula>AND(ISERROR($H391),ISBLANK($F391)=FALSE)</formula>
    </cfRule>
  </conditionalFormatting>
  <conditionalFormatting sqref="F391">
    <cfRule type="expression" priority="390" dxfId="0" stopIfTrue="1">
      <formula>AND(ISERROR($H391),ISBLANK($F391)=FALSE)</formula>
    </cfRule>
  </conditionalFormatting>
  <conditionalFormatting sqref="F391">
    <cfRule type="expression" priority="389" dxfId="0" stopIfTrue="1">
      <formula>AND(ISERROR($H391),ISBLANK($F391)=FALSE)</formula>
    </cfRule>
  </conditionalFormatting>
  <conditionalFormatting sqref="F391">
    <cfRule type="expression" priority="388" dxfId="0" stopIfTrue="1">
      <formula>AND(ISERROR($H391),ISBLANK($F391)=FALSE)</formula>
    </cfRule>
  </conditionalFormatting>
  <conditionalFormatting sqref="F391">
    <cfRule type="expression" priority="387" dxfId="0" stopIfTrue="1">
      <formula>AND(ISERROR($H391),ISBLANK($F391)=FALSE)</formula>
    </cfRule>
  </conditionalFormatting>
  <conditionalFormatting sqref="F391">
    <cfRule type="expression" priority="386" dxfId="0" stopIfTrue="1">
      <formula>AND(ISERROR($H391),ISBLANK($F391)=FALSE)</formula>
    </cfRule>
  </conditionalFormatting>
  <conditionalFormatting sqref="F391">
    <cfRule type="expression" priority="385" dxfId="0" stopIfTrue="1">
      <formula>AND(ISERROR($H391),ISBLANK($F391)=FALSE)</formula>
    </cfRule>
  </conditionalFormatting>
  <conditionalFormatting sqref="F391">
    <cfRule type="expression" priority="384" dxfId="0" stopIfTrue="1">
      <formula>AND(ISERROR($H391),ISBLANK($F391)=FALSE)</formula>
    </cfRule>
  </conditionalFormatting>
  <conditionalFormatting sqref="F391">
    <cfRule type="expression" priority="383" dxfId="0" stopIfTrue="1">
      <formula>AND(ISERROR($H391),ISBLANK($F391)=FALSE)</formula>
    </cfRule>
  </conditionalFormatting>
  <conditionalFormatting sqref="F391">
    <cfRule type="expression" priority="382" dxfId="0" stopIfTrue="1">
      <formula>AND(ISERROR($H391),ISBLANK($F391)=FALSE)</formula>
    </cfRule>
  </conditionalFormatting>
  <conditionalFormatting sqref="F391">
    <cfRule type="expression" priority="381" dxfId="0" stopIfTrue="1">
      <formula>AND(ISERROR($H391),ISBLANK($F391)=FALSE)</formula>
    </cfRule>
  </conditionalFormatting>
  <conditionalFormatting sqref="F391">
    <cfRule type="expression" priority="380" dxfId="0" stopIfTrue="1">
      <formula>AND(ISERROR($H391),ISBLANK($F391)=FALSE)</formula>
    </cfRule>
  </conditionalFormatting>
  <conditionalFormatting sqref="F391">
    <cfRule type="expression" priority="379" dxfId="0" stopIfTrue="1">
      <formula>AND(ISERROR($H391),ISBLANK($F391)=FALSE)</formula>
    </cfRule>
  </conditionalFormatting>
  <conditionalFormatting sqref="F391">
    <cfRule type="expression" priority="378" dxfId="0" stopIfTrue="1">
      <formula>AND(ISERROR($H391),ISBLANK($F391)=FALSE)</formula>
    </cfRule>
  </conditionalFormatting>
  <conditionalFormatting sqref="F391">
    <cfRule type="expression" priority="377" dxfId="0" stopIfTrue="1">
      <formula>AND(ISERROR($H391),ISBLANK($F391)=FALSE)</formula>
    </cfRule>
  </conditionalFormatting>
  <conditionalFormatting sqref="F391">
    <cfRule type="expression" priority="376" dxfId="0" stopIfTrue="1">
      <formula>AND(ISERROR($H391),ISBLANK($F391)=FALSE)</formula>
    </cfRule>
  </conditionalFormatting>
  <conditionalFormatting sqref="F391">
    <cfRule type="expression" priority="375" dxfId="0" stopIfTrue="1">
      <formula>AND(ISERROR($H391),ISBLANK($F391)=FALSE)</formula>
    </cfRule>
  </conditionalFormatting>
  <conditionalFormatting sqref="F391">
    <cfRule type="expression" priority="374" dxfId="0" stopIfTrue="1">
      <formula>AND(ISERROR($H391),ISBLANK($F391)=FALSE)</formula>
    </cfRule>
  </conditionalFormatting>
  <conditionalFormatting sqref="F391">
    <cfRule type="expression" priority="373" dxfId="0" stopIfTrue="1">
      <formula>AND(ISERROR($H391),ISBLANK($F391)=FALSE)</formula>
    </cfRule>
  </conditionalFormatting>
  <conditionalFormatting sqref="F391">
    <cfRule type="expression" priority="372" dxfId="0" stopIfTrue="1">
      <formula>AND(ISERROR($H391),ISBLANK($F391)=FALSE)</formula>
    </cfRule>
  </conditionalFormatting>
  <conditionalFormatting sqref="F391">
    <cfRule type="expression" priority="371" dxfId="0" stopIfTrue="1">
      <formula>AND(ISERROR($H391),ISBLANK($F391)=FALSE)</formula>
    </cfRule>
  </conditionalFormatting>
  <conditionalFormatting sqref="F391">
    <cfRule type="expression" priority="370" dxfId="0" stopIfTrue="1">
      <formula>AND(ISERROR($H391),ISBLANK($F391)=FALSE)</formula>
    </cfRule>
  </conditionalFormatting>
  <conditionalFormatting sqref="F391">
    <cfRule type="expression" priority="369" dxfId="0" stopIfTrue="1">
      <formula>AND(ISERROR($H391),ISBLANK($F391)=FALSE)</formula>
    </cfRule>
  </conditionalFormatting>
  <conditionalFormatting sqref="F391">
    <cfRule type="expression" priority="368" dxfId="0" stopIfTrue="1">
      <formula>AND(ISERROR($H391),ISBLANK($F391)=FALSE)</formula>
    </cfRule>
  </conditionalFormatting>
  <conditionalFormatting sqref="F401">
    <cfRule type="expression" priority="367" dxfId="0" stopIfTrue="1">
      <formula>AND(ISERROR($H401),ISBLANK($F401)=FALSE)</formula>
    </cfRule>
  </conditionalFormatting>
  <conditionalFormatting sqref="F401">
    <cfRule type="expression" priority="366" dxfId="0" stopIfTrue="1">
      <formula>AND(ISERROR($H401),ISBLANK($F401)=FALSE)</formula>
    </cfRule>
  </conditionalFormatting>
  <conditionalFormatting sqref="F401">
    <cfRule type="expression" priority="365" dxfId="0" stopIfTrue="1">
      <formula>AND(ISERROR($H401),ISBLANK($F401)=FALSE)</formula>
    </cfRule>
  </conditionalFormatting>
  <conditionalFormatting sqref="F401">
    <cfRule type="expression" priority="364" dxfId="0" stopIfTrue="1">
      <formula>AND(ISERROR($H401),ISBLANK($F401)=FALSE)</formula>
    </cfRule>
  </conditionalFormatting>
  <conditionalFormatting sqref="F401">
    <cfRule type="expression" priority="363" dxfId="0" stopIfTrue="1">
      <formula>AND(ISERROR($H401),ISBLANK($F401)=FALSE)</formula>
    </cfRule>
  </conditionalFormatting>
  <conditionalFormatting sqref="F401">
    <cfRule type="expression" priority="362" dxfId="0" stopIfTrue="1">
      <formula>AND(ISERROR($H401),ISBLANK($F401)=FALSE)</formula>
    </cfRule>
  </conditionalFormatting>
  <conditionalFormatting sqref="F401">
    <cfRule type="expression" priority="361" dxfId="0" stopIfTrue="1">
      <formula>AND(ISERROR($H401),ISBLANK($F401)=FALSE)</formula>
    </cfRule>
  </conditionalFormatting>
  <conditionalFormatting sqref="F401">
    <cfRule type="expression" priority="360" dxfId="0" stopIfTrue="1">
      <formula>AND(ISERROR($H401),ISBLANK($F401)=FALSE)</formula>
    </cfRule>
  </conditionalFormatting>
  <conditionalFormatting sqref="F401">
    <cfRule type="expression" priority="359" dxfId="0" stopIfTrue="1">
      <formula>AND(ISERROR($H401),ISBLANK($F401)=FALSE)</formula>
    </cfRule>
  </conditionalFormatting>
  <conditionalFormatting sqref="F401">
    <cfRule type="expression" priority="358" dxfId="0" stopIfTrue="1">
      <formula>AND(ISERROR($H401),ISBLANK($F401)=FALSE)</formula>
    </cfRule>
  </conditionalFormatting>
  <conditionalFormatting sqref="F401">
    <cfRule type="expression" priority="357" dxfId="0" stopIfTrue="1">
      <formula>AND(ISERROR($H401),ISBLANK($F401)=FALSE)</formula>
    </cfRule>
  </conditionalFormatting>
  <conditionalFormatting sqref="F401">
    <cfRule type="expression" priority="356" dxfId="0" stopIfTrue="1">
      <formula>AND(ISERROR($H401),ISBLANK($F401)=FALSE)</formula>
    </cfRule>
  </conditionalFormatting>
  <conditionalFormatting sqref="F401">
    <cfRule type="expression" priority="355" dxfId="0" stopIfTrue="1">
      <formula>AND(ISERROR($H401),ISBLANK($F401)=FALSE)</formula>
    </cfRule>
  </conditionalFormatting>
  <conditionalFormatting sqref="F401">
    <cfRule type="expression" priority="354" dxfId="0" stopIfTrue="1">
      <formula>AND(ISERROR($H401),ISBLANK($F401)=FALSE)</formula>
    </cfRule>
  </conditionalFormatting>
  <conditionalFormatting sqref="F401">
    <cfRule type="expression" priority="353" dxfId="0" stopIfTrue="1">
      <formula>AND(ISERROR($H401),ISBLANK($F401)=FALSE)</formula>
    </cfRule>
  </conditionalFormatting>
  <conditionalFormatting sqref="F401">
    <cfRule type="expression" priority="352" dxfId="0" stopIfTrue="1">
      <formula>AND(ISERROR($H401),ISBLANK($F401)=FALSE)</formula>
    </cfRule>
  </conditionalFormatting>
  <conditionalFormatting sqref="F401">
    <cfRule type="expression" priority="351" dxfId="0" stopIfTrue="1">
      <formula>AND(ISERROR($H401),ISBLANK($F401)=FALSE)</formula>
    </cfRule>
  </conditionalFormatting>
  <conditionalFormatting sqref="F401">
    <cfRule type="expression" priority="350" dxfId="0" stopIfTrue="1">
      <formula>AND(ISERROR($H401),ISBLANK($F401)=FALSE)</formula>
    </cfRule>
  </conditionalFormatting>
  <conditionalFormatting sqref="F401">
    <cfRule type="expression" priority="349" dxfId="0" stopIfTrue="1">
      <formula>AND(ISERROR($H401),ISBLANK($F401)=FALSE)</formula>
    </cfRule>
  </conditionalFormatting>
  <conditionalFormatting sqref="F401">
    <cfRule type="expression" priority="348" dxfId="0" stopIfTrue="1">
      <formula>AND(ISERROR($H401),ISBLANK($F401)=FALSE)</formula>
    </cfRule>
  </conditionalFormatting>
  <conditionalFormatting sqref="F401">
    <cfRule type="expression" priority="347" dxfId="0" stopIfTrue="1">
      <formula>AND(ISERROR($H401),ISBLANK($F401)=FALSE)</formula>
    </cfRule>
  </conditionalFormatting>
  <conditionalFormatting sqref="F401">
    <cfRule type="expression" priority="346" dxfId="0" stopIfTrue="1">
      <formula>AND(ISERROR($H401),ISBLANK($F401)=FALSE)</formula>
    </cfRule>
  </conditionalFormatting>
  <conditionalFormatting sqref="F401">
    <cfRule type="expression" priority="345" dxfId="0" stopIfTrue="1">
      <formula>AND(ISERROR($H401),ISBLANK($F401)=FALSE)</formula>
    </cfRule>
  </conditionalFormatting>
  <conditionalFormatting sqref="F401">
    <cfRule type="expression" priority="344" dxfId="0" stopIfTrue="1">
      <formula>AND(ISERROR($H401),ISBLANK($F401)=FALSE)</formula>
    </cfRule>
  </conditionalFormatting>
  <conditionalFormatting sqref="F401">
    <cfRule type="expression" priority="343" dxfId="0" stopIfTrue="1">
      <formula>AND(ISERROR($H401),ISBLANK($F401)=FALSE)</formula>
    </cfRule>
  </conditionalFormatting>
  <conditionalFormatting sqref="F401">
    <cfRule type="expression" priority="342" dxfId="0" stopIfTrue="1">
      <formula>AND(ISERROR($H401),ISBLANK($F401)=FALSE)</formula>
    </cfRule>
  </conditionalFormatting>
  <conditionalFormatting sqref="F401">
    <cfRule type="expression" priority="341" dxfId="0" stopIfTrue="1">
      <formula>AND(ISERROR($H401),ISBLANK($F401)=FALSE)</formula>
    </cfRule>
  </conditionalFormatting>
  <conditionalFormatting sqref="F401">
    <cfRule type="expression" priority="340" dxfId="0" stopIfTrue="1">
      <formula>AND(ISERROR($H401),ISBLANK($F401)=FALSE)</formula>
    </cfRule>
  </conditionalFormatting>
  <conditionalFormatting sqref="F401">
    <cfRule type="expression" priority="339" dxfId="0" stopIfTrue="1">
      <formula>AND(ISERROR($H401),ISBLANK($F401)=FALSE)</formula>
    </cfRule>
  </conditionalFormatting>
  <conditionalFormatting sqref="F401">
    <cfRule type="expression" priority="338" dxfId="0" stopIfTrue="1">
      <formula>AND(ISERROR($H401),ISBLANK($F401)=FALSE)</formula>
    </cfRule>
  </conditionalFormatting>
  <conditionalFormatting sqref="F401">
    <cfRule type="expression" priority="337" dxfId="0" stopIfTrue="1">
      <formula>AND(ISERROR($H401),ISBLANK($F401)=FALSE)</formula>
    </cfRule>
  </conditionalFormatting>
  <conditionalFormatting sqref="F401">
    <cfRule type="expression" priority="336" dxfId="0" stopIfTrue="1">
      <formula>AND(ISERROR($H401),ISBLANK($F401)=FALSE)</formula>
    </cfRule>
  </conditionalFormatting>
  <conditionalFormatting sqref="F401">
    <cfRule type="expression" priority="335" dxfId="0" stopIfTrue="1">
      <formula>AND(ISERROR($H401),ISBLANK($F401)=FALSE)</formula>
    </cfRule>
  </conditionalFormatting>
  <conditionalFormatting sqref="F401">
    <cfRule type="expression" priority="334" dxfId="0" stopIfTrue="1">
      <formula>AND(ISERROR($H401),ISBLANK($F401)=FALSE)</formula>
    </cfRule>
  </conditionalFormatting>
  <conditionalFormatting sqref="F401">
    <cfRule type="expression" priority="333" dxfId="0" stopIfTrue="1">
      <formula>AND(ISERROR($H401),ISBLANK($F401)=FALSE)</formula>
    </cfRule>
  </conditionalFormatting>
  <conditionalFormatting sqref="F401">
    <cfRule type="expression" priority="332" dxfId="0" stopIfTrue="1">
      <formula>AND(ISERROR($H401),ISBLANK($F401)=FALSE)</formula>
    </cfRule>
  </conditionalFormatting>
  <conditionalFormatting sqref="F401">
    <cfRule type="expression" priority="331" dxfId="0" stopIfTrue="1">
      <formula>AND(ISERROR($H401),ISBLANK($F401)=FALSE)</formula>
    </cfRule>
  </conditionalFormatting>
  <conditionalFormatting sqref="F401">
    <cfRule type="expression" priority="330" dxfId="0" stopIfTrue="1">
      <formula>AND(ISERROR($H401),ISBLANK($F401)=FALSE)</formula>
    </cfRule>
  </conditionalFormatting>
  <conditionalFormatting sqref="F401">
    <cfRule type="expression" priority="329" dxfId="0" stopIfTrue="1">
      <formula>AND(ISERROR($H401),ISBLANK($F401)=FALSE)</formula>
    </cfRule>
  </conditionalFormatting>
  <conditionalFormatting sqref="F401">
    <cfRule type="expression" priority="328" dxfId="0" stopIfTrue="1">
      <formula>AND(ISERROR($H401),ISBLANK($F401)=FALSE)</formula>
    </cfRule>
  </conditionalFormatting>
  <conditionalFormatting sqref="F401">
    <cfRule type="expression" priority="327" dxfId="0" stopIfTrue="1">
      <formula>AND(ISERROR($H401),ISBLANK($F401)=FALSE)</formula>
    </cfRule>
  </conditionalFormatting>
  <conditionalFormatting sqref="F401">
    <cfRule type="expression" priority="326" dxfId="0" stopIfTrue="1">
      <formula>AND(ISERROR($H401),ISBLANK($F401)=FALSE)</formula>
    </cfRule>
  </conditionalFormatting>
  <conditionalFormatting sqref="F411">
    <cfRule type="expression" priority="325" dxfId="0" stopIfTrue="1">
      <formula>AND(ISERROR($H411),ISBLANK($F411)=FALSE)</formula>
    </cfRule>
  </conditionalFormatting>
  <conditionalFormatting sqref="F411">
    <cfRule type="expression" priority="324" dxfId="0" stopIfTrue="1">
      <formula>AND(ISERROR($H411),ISBLANK($F411)=FALSE)</formula>
    </cfRule>
  </conditionalFormatting>
  <conditionalFormatting sqref="F411">
    <cfRule type="expression" priority="323" dxfId="0" stopIfTrue="1">
      <formula>AND(ISERROR($H411),ISBLANK($F411)=FALSE)</formula>
    </cfRule>
  </conditionalFormatting>
  <conditionalFormatting sqref="F411">
    <cfRule type="expression" priority="322" dxfId="0" stopIfTrue="1">
      <formula>AND(ISERROR($H411),ISBLANK($F411)=FALSE)</formula>
    </cfRule>
  </conditionalFormatting>
  <conditionalFormatting sqref="F411">
    <cfRule type="expression" priority="321" dxfId="0" stopIfTrue="1">
      <formula>AND(ISERROR($H411),ISBLANK($F411)=FALSE)</formula>
    </cfRule>
  </conditionalFormatting>
  <conditionalFormatting sqref="F411">
    <cfRule type="expression" priority="320" dxfId="0" stopIfTrue="1">
      <formula>AND(ISERROR($H411),ISBLANK($F411)=FALSE)</formula>
    </cfRule>
  </conditionalFormatting>
  <conditionalFormatting sqref="F411">
    <cfRule type="expression" priority="319" dxfId="0" stopIfTrue="1">
      <formula>AND(ISERROR($H411),ISBLANK($F411)=FALSE)</formula>
    </cfRule>
  </conditionalFormatting>
  <conditionalFormatting sqref="F411">
    <cfRule type="expression" priority="318" dxfId="0" stopIfTrue="1">
      <formula>AND(ISERROR($H411),ISBLANK($F411)=FALSE)</formula>
    </cfRule>
  </conditionalFormatting>
  <conditionalFormatting sqref="F411">
    <cfRule type="expression" priority="317" dxfId="0" stopIfTrue="1">
      <formula>AND(ISERROR($H411),ISBLANK($F411)=FALSE)</formula>
    </cfRule>
  </conditionalFormatting>
  <conditionalFormatting sqref="F411">
    <cfRule type="expression" priority="316" dxfId="0" stopIfTrue="1">
      <formula>AND(ISERROR($H411),ISBLANK($F411)=FALSE)</formula>
    </cfRule>
  </conditionalFormatting>
  <conditionalFormatting sqref="F411">
    <cfRule type="expression" priority="315" dxfId="0" stopIfTrue="1">
      <formula>AND(ISERROR($H411),ISBLANK($F411)=FALSE)</formula>
    </cfRule>
  </conditionalFormatting>
  <conditionalFormatting sqref="F411">
    <cfRule type="expression" priority="314" dxfId="0" stopIfTrue="1">
      <formula>AND(ISERROR($H411),ISBLANK($F411)=FALSE)</formula>
    </cfRule>
  </conditionalFormatting>
  <conditionalFormatting sqref="F411">
    <cfRule type="expression" priority="313" dxfId="0" stopIfTrue="1">
      <formula>AND(ISERROR($H411),ISBLANK($F411)=FALSE)</formula>
    </cfRule>
  </conditionalFormatting>
  <conditionalFormatting sqref="F411">
    <cfRule type="expression" priority="312" dxfId="0" stopIfTrue="1">
      <formula>AND(ISERROR($H411),ISBLANK($F411)=FALSE)</formula>
    </cfRule>
  </conditionalFormatting>
  <conditionalFormatting sqref="F411">
    <cfRule type="expression" priority="311" dxfId="0" stopIfTrue="1">
      <formula>AND(ISERROR($H411),ISBLANK($F411)=FALSE)</formula>
    </cfRule>
  </conditionalFormatting>
  <conditionalFormatting sqref="F411">
    <cfRule type="expression" priority="310" dxfId="0" stopIfTrue="1">
      <formula>AND(ISERROR($H411),ISBLANK($F411)=FALSE)</formula>
    </cfRule>
  </conditionalFormatting>
  <conditionalFormatting sqref="F411">
    <cfRule type="expression" priority="309" dxfId="0" stopIfTrue="1">
      <formula>AND(ISERROR($H411),ISBLANK($F411)=FALSE)</formula>
    </cfRule>
  </conditionalFormatting>
  <conditionalFormatting sqref="F411">
    <cfRule type="expression" priority="308" dxfId="0" stopIfTrue="1">
      <formula>AND(ISERROR($H411),ISBLANK($F411)=FALSE)</formula>
    </cfRule>
  </conditionalFormatting>
  <conditionalFormatting sqref="F411">
    <cfRule type="expression" priority="307" dxfId="0" stopIfTrue="1">
      <formula>AND(ISERROR($H411),ISBLANK($F411)=FALSE)</formula>
    </cfRule>
  </conditionalFormatting>
  <conditionalFormatting sqref="F411">
    <cfRule type="expression" priority="306" dxfId="0" stopIfTrue="1">
      <formula>AND(ISERROR($H411),ISBLANK($F411)=FALSE)</formula>
    </cfRule>
  </conditionalFormatting>
  <conditionalFormatting sqref="F411">
    <cfRule type="expression" priority="305" dxfId="0" stopIfTrue="1">
      <formula>AND(ISERROR($H411),ISBLANK($F411)=FALSE)</formula>
    </cfRule>
  </conditionalFormatting>
  <conditionalFormatting sqref="F411">
    <cfRule type="expression" priority="304" dxfId="0" stopIfTrue="1">
      <formula>AND(ISERROR($H411),ISBLANK($F411)=FALSE)</formula>
    </cfRule>
  </conditionalFormatting>
  <conditionalFormatting sqref="F411">
    <cfRule type="expression" priority="303" dxfId="0" stopIfTrue="1">
      <formula>AND(ISERROR($H411),ISBLANK($F411)=FALSE)</formula>
    </cfRule>
  </conditionalFormatting>
  <conditionalFormatting sqref="F411">
    <cfRule type="expression" priority="302" dxfId="0" stopIfTrue="1">
      <formula>AND(ISERROR($H411),ISBLANK($F411)=FALSE)</formula>
    </cfRule>
  </conditionalFormatting>
  <conditionalFormatting sqref="F411">
    <cfRule type="expression" priority="301" dxfId="0" stopIfTrue="1">
      <formula>AND(ISERROR($H411),ISBLANK($F411)=FALSE)</formula>
    </cfRule>
  </conditionalFormatting>
  <conditionalFormatting sqref="F411">
    <cfRule type="expression" priority="300" dxfId="0" stopIfTrue="1">
      <formula>AND(ISERROR($H411),ISBLANK($F411)=FALSE)</formula>
    </cfRule>
  </conditionalFormatting>
  <conditionalFormatting sqref="F411">
    <cfRule type="expression" priority="299" dxfId="0" stopIfTrue="1">
      <formula>AND(ISERROR($H411),ISBLANK($F411)=FALSE)</formula>
    </cfRule>
  </conditionalFormatting>
  <conditionalFormatting sqref="F411">
    <cfRule type="expression" priority="298" dxfId="0" stopIfTrue="1">
      <formula>AND(ISERROR($H411),ISBLANK($F411)=FALSE)</formula>
    </cfRule>
  </conditionalFormatting>
  <conditionalFormatting sqref="F411">
    <cfRule type="expression" priority="297" dxfId="0" stopIfTrue="1">
      <formula>AND(ISERROR($H411),ISBLANK($F411)=FALSE)</formula>
    </cfRule>
  </conditionalFormatting>
  <conditionalFormatting sqref="F411">
    <cfRule type="expression" priority="296" dxfId="0" stopIfTrue="1">
      <formula>AND(ISERROR($H411),ISBLANK($F411)=FALSE)</formula>
    </cfRule>
  </conditionalFormatting>
  <conditionalFormatting sqref="F411">
    <cfRule type="expression" priority="295" dxfId="0" stopIfTrue="1">
      <formula>AND(ISERROR($H411),ISBLANK($F411)=FALSE)</formula>
    </cfRule>
  </conditionalFormatting>
  <conditionalFormatting sqref="F411">
    <cfRule type="expression" priority="294" dxfId="0" stopIfTrue="1">
      <formula>AND(ISERROR($H411),ISBLANK($F411)=FALSE)</formula>
    </cfRule>
  </conditionalFormatting>
  <conditionalFormatting sqref="F411">
    <cfRule type="expression" priority="293" dxfId="0" stopIfTrue="1">
      <formula>AND(ISERROR($H411),ISBLANK($F411)=FALSE)</formula>
    </cfRule>
  </conditionalFormatting>
  <conditionalFormatting sqref="F411">
    <cfRule type="expression" priority="292" dxfId="0" stopIfTrue="1">
      <formula>AND(ISERROR($H411),ISBLANK($F411)=FALSE)</formula>
    </cfRule>
  </conditionalFormatting>
  <conditionalFormatting sqref="F411">
    <cfRule type="expression" priority="291" dxfId="0" stopIfTrue="1">
      <formula>AND(ISERROR($H411),ISBLANK($F411)=FALSE)</formula>
    </cfRule>
  </conditionalFormatting>
  <conditionalFormatting sqref="F411">
    <cfRule type="expression" priority="290" dxfId="0" stopIfTrue="1">
      <formula>AND(ISERROR($H411),ISBLANK($F411)=FALSE)</formula>
    </cfRule>
  </conditionalFormatting>
  <conditionalFormatting sqref="F411">
    <cfRule type="expression" priority="289" dxfId="0" stopIfTrue="1">
      <formula>AND(ISERROR($H411),ISBLANK($F411)=FALSE)</formula>
    </cfRule>
  </conditionalFormatting>
  <conditionalFormatting sqref="F411">
    <cfRule type="expression" priority="288" dxfId="0" stopIfTrue="1">
      <formula>AND(ISERROR($H411),ISBLANK($F411)=FALSE)</formula>
    </cfRule>
  </conditionalFormatting>
  <conditionalFormatting sqref="F411">
    <cfRule type="expression" priority="287" dxfId="0" stopIfTrue="1">
      <formula>AND(ISERROR($H411),ISBLANK($F411)=FALSE)</formula>
    </cfRule>
  </conditionalFormatting>
  <conditionalFormatting sqref="F411">
    <cfRule type="expression" priority="286" dxfId="0" stopIfTrue="1">
      <formula>AND(ISERROR($H411),ISBLANK($F411)=FALSE)</formula>
    </cfRule>
  </conditionalFormatting>
  <conditionalFormatting sqref="F411">
    <cfRule type="expression" priority="285" dxfId="0" stopIfTrue="1">
      <formula>AND(ISERROR($H411),ISBLANK($F411)=FALSE)</formula>
    </cfRule>
  </conditionalFormatting>
  <conditionalFormatting sqref="F411">
    <cfRule type="expression" priority="284" dxfId="0" stopIfTrue="1">
      <formula>AND(ISERROR($H411),ISBLANK($F411)=FALSE)</formula>
    </cfRule>
  </conditionalFormatting>
  <conditionalFormatting sqref="F411">
    <cfRule type="expression" priority="283" dxfId="0" stopIfTrue="1">
      <formula>AND(ISERROR($H411),ISBLANK($F411)=FALSE)</formula>
    </cfRule>
  </conditionalFormatting>
  <conditionalFormatting sqref="F421">
    <cfRule type="expression" priority="282" dxfId="0" stopIfTrue="1">
      <formula>AND(ISERROR($H421),ISBLANK($F421)=FALSE)</formula>
    </cfRule>
  </conditionalFormatting>
  <conditionalFormatting sqref="F421">
    <cfRule type="expression" priority="281" dxfId="0" stopIfTrue="1">
      <formula>AND(ISERROR($H421),ISBLANK($F421)=FALSE)</formula>
    </cfRule>
  </conditionalFormatting>
  <conditionalFormatting sqref="F421">
    <cfRule type="expression" priority="280" dxfId="0" stopIfTrue="1">
      <formula>AND(ISERROR($H421),ISBLANK($F421)=FALSE)</formula>
    </cfRule>
  </conditionalFormatting>
  <conditionalFormatting sqref="F421">
    <cfRule type="expression" priority="279" dxfId="0" stopIfTrue="1">
      <formula>AND(ISERROR($H421),ISBLANK($F421)=FALSE)</formula>
    </cfRule>
  </conditionalFormatting>
  <conditionalFormatting sqref="F421">
    <cfRule type="expression" priority="278" dxfId="0" stopIfTrue="1">
      <formula>AND(ISERROR($H421),ISBLANK($F421)=FALSE)</formula>
    </cfRule>
  </conditionalFormatting>
  <conditionalFormatting sqref="F421">
    <cfRule type="expression" priority="277" dxfId="0" stopIfTrue="1">
      <formula>AND(ISERROR($H421),ISBLANK($F421)=FALSE)</formula>
    </cfRule>
  </conditionalFormatting>
  <conditionalFormatting sqref="F421">
    <cfRule type="expression" priority="276" dxfId="0" stopIfTrue="1">
      <formula>AND(ISERROR($H421),ISBLANK($F421)=FALSE)</formula>
    </cfRule>
  </conditionalFormatting>
  <conditionalFormatting sqref="F421">
    <cfRule type="expression" priority="275" dxfId="0" stopIfTrue="1">
      <formula>AND(ISERROR($H421),ISBLANK($F421)=FALSE)</formula>
    </cfRule>
  </conditionalFormatting>
  <conditionalFormatting sqref="F421">
    <cfRule type="expression" priority="274" dxfId="0" stopIfTrue="1">
      <formula>AND(ISERROR($H421),ISBLANK($F421)=FALSE)</formula>
    </cfRule>
  </conditionalFormatting>
  <conditionalFormatting sqref="F421">
    <cfRule type="expression" priority="273" dxfId="0" stopIfTrue="1">
      <formula>AND(ISERROR($H421),ISBLANK($F421)=FALSE)</formula>
    </cfRule>
  </conditionalFormatting>
  <conditionalFormatting sqref="F421">
    <cfRule type="expression" priority="272" dxfId="0" stopIfTrue="1">
      <formula>AND(ISERROR($H421),ISBLANK($F421)=FALSE)</formula>
    </cfRule>
  </conditionalFormatting>
  <conditionalFormatting sqref="F421">
    <cfRule type="expression" priority="271" dxfId="0" stopIfTrue="1">
      <formula>AND(ISERROR($H421),ISBLANK($F421)=FALSE)</formula>
    </cfRule>
  </conditionalFormatting>
  <conditionalFormatting sqref="F421">
    <cfRule type="expression" priority="270" dxfId="0" stopIfTrue="1">
      <formula>AND(ISERROR($H421),ISBLANK($F421)=FALSE)</formula>
    </cfRule>
  </conditionalFormatting>
  <conditionalFormatting sqref="F421">
    <cfRule type="expression" priority="269" dxfId="0" stopIfTrue="1">
      <formula>AND(ISERROR($H421),ISBLANK($F421)=FALSE)</formula>
    </cfRule>
  </conditionalFormatting>
  <conditionalFormatting sqref="F421">
    <cfRule type="expression" priority="268" dxfId="0" stopIfTrue="1">
      <formula>AND(ISERROR($H421),ISBLANK($F421)=FALSE)</formula>
    </cfRule>
  </conditionalFormatting>
  <conditionalFormatting sqref="F421">
    <cfRule type="expression" priority="267" dxfId="0" stopIfTrue="1">
      <formula>AND(ISERROR($H421),ISBLANK($F421)=FALSE)</formula>
    </cfRule>
  </conditionalFormatting>
  <conditionalFormatting sqref="F421">
    <cfRule type="expression" priority="266" dxfId="0" stopIfTrue="1">
      <formula>AND(ISERROR($H421),ISBLANK($F421)=FALSE)</formula>
    </cfRule>
  </conditionalFormatting>
  <conditionalFormatting sqref="F421">
    <cfRule type="expression" priority="265" dxfId="0" stopIfTrue="1">
      <formula>AND(ISERROR($H421),ISBLANK($F421)=FALSE)</formula>
    </cfRule>
  </conditionalFormatting>
  <conditionalFormatting sqref="F421">
    <cfRule type="expression" priority="264" dxfId="0" stopIfTrue="1">
      <formula>AND(ISERROR($H421),ISBLANK($F421)=FALSE)</formula>
    </cfRule>
  </conditionalFormatting>
  <conditionalFormatting sqref="F421">
    <cfRule type="expression" priority="263" dxfId="0" stopIfTrue="1">
      <formula>AND(ISERROR($H421),ISBLANK($F421)=FALSE)</formula>
    </cfRule>
  </conditionalFormatting>
  <conditionalFormatting sqref="F421">
    <cfRule type="expression" priority="262" dxfId="0" stopIfTrue="1">
      <formula>AND(ISERROR($H421),ISBLANK($F421)=FALSE)</formula>
    </cfRule>
  </conditionalFormatting>
  <conditionalFormatting sqref="F421">
    <cfRule type="expression" priority="261" dxfId="0" stopIfTrue="1">
      <formula>AND(ISERROR($H421),ISBLANK($F421)=FALSE)</formula>
    </cfRule>
  </conditionalFormatting>
  <conditionalFormatting sqref="F421">
    <cfRule type="expression" priority="260" dxfId="0" stopIfTrue="1">
      <formula>AND(ISERROR($H421),ISBLANK($F421)=FALSE)</formula>
    </cfRule>
  </conditionalFormatting>
  <conditionalFormatting sqref="F421">
    <cfRule type="expression" priority="259" dxfId="0" stopIfTrue="1">
      <formula>AND(ISERROR($H421),ISBLANK($F421)=FALSE)</formula>
    </cfRule>
  </conditionalFormatting>
  <conditionalFormatting sqref="F421">
    <cfRule type="expression" priority="258" dxfId="0" stopIfTrue="1">
      <formula>AND(ISERROR($H421),ISBLANK($F421)=FALSE)</formula>
    </cfRule>
  </conditionalFormatting>
  <conditionalFormatting sqref="F421">
    <cfRule type="expression" priority="257" dxfId="0" stopIfTrue="1">
      <formula>AND(ISERROR($H421),ISBLANK($F421)=FALSE)</formula>
    </cfRule>
  </conditionalFormatting>
  <conditionalFormatting sqref="F421">
    <cfRule type="expression" priority="256" dxfId="0" stopIfTrue="1">
      <formula>AND(ISERROR($H421),ISBLANK($F421)=FALSE)</formula>
    </cfRule>
  </conditionalFormatting>
  <conditionalFormatting sqref="F421">
    <cfRule type="expression" priority="255" dxfId="0" stopIfTrue="1">
      <formula>AND(ISERROR($H421),ISBLANK($F421)=FALSE)</formula>
    </cfRule>
  </conditionalFormatting>
  <conditionalFormatting sqref="F421">
    <cfRule type="expression" priority="254" dxfId="0" stopIfTrue="1">
      <formula>AND(ISERROR($H421),ISBLANK($F421)=FALSE)</formula>
    </cfRule>
  </conditionalFormatting>
  <conditionalFormatting sqref="F421">
    <cfRule type="expression" priority="253" dxfId="0" stopIfTrue="1">
      <formula>AND(ISERROR($H421),ISBLANK($F421)=FALSE)</formula>
    </cfRule>
  </conditionalFormatting>
  <conditionalFormatting sqref="F421">
    <cfRule type="expression" priority="252" dxfId="0" stopIfTrue="1">
      <formula>AND(ISERROR($H421),ISBLANK($F421)=FALSE)</formula>
    </cfRule>
  </conditionalFormatting>
  <conditionalFormatting sqref="F421">
    <cfRule type="expression" priority="251" dxfId="0" stopIfTrue="1">
      <formula>AND(ISERROR($H421),ISBLANK($F421)=FALSE)</formula>
    </cfRule>
  </conditionalFormatting>
  <conditionalFormatting sqref="F421">
    <cfRule type="expression" priority="250" dxfId="0" stopIfTrue="1">
      <formula>AND(ISERROR($H421),ISBLANK($F421)=FALSE)</formula>
    </cfRule>
  </conditionalFormatting>
  <conditionalFormatting sqref="F421">
    <cfRule type="expression" priority="249" dxfId="0" stopIfTrue="1">
      <formula>AND(ISERROR($H421),ISBLANK($F421)=FALSE)</formula>
    </cfRule>
  </conditionalFormatting>
  <conditionalFormatting sqref="F421">
    <cfRule type="expression" priority="248" dxfId="0" stopIfTrue="1">
      <formula>AND(ISERROR($H421),ISBLANK($F421)=FALSE)</formula>
    </cfRule>
  </conditionalFormatting>
  <conditionalFormatting sqref="F421">
    <cfRule type="expression" priority="247" dxfId="0" stopIfTrue="1">
      <formula>AND(ISERROR($H421),ISBLANK($F421)=FALSE)</formula>
    </cfRule>
  </conditionalFormatting>
  <conditionalFormatting sqref="F421">
    <cfRule type="expression" priority="246" dxfId="0" stopIfTrue="1">
      <formula>AND(ISERROR($H421),ISBLANK($F421)=FALSE)</formula>
    </cfRule>
  </conditionalFormatting>
  <conditionalFormatting sqref="F421">
    <cfRule type="expression" priority="245" dxfId="0" stopIfTrue="1">
      <formula>AND(ISERROR($H421),ISBLANK($F421)=FALSE)</formula>
    </cfRule>
  </conditionalFormatting>
  <conditionalFormatting sqref="F421">
    <cfRule type="expression" priority="244" dxfId="0" stopIfTrue="1">
      <formula>AND(ISERROR($H421),ISBLANK($F421)=FALSE)</formula>
    </cfRule>
  </conditionalFormatting>
  <conditionalFormatting sqref="F421">
    <cfRule type="expression" priority="243" dxfId="0" stopIfTrue="1">
      <formula>AND(ISERROR($H421),ISBLANK($F421)=FALSE)</formula>
    </cfRule>
  </conditionalFormatting>
  <conditionalFormatting sqref="F421">
    <cfRule type="expression" priority="242" dxfId="0" stopIfTrue="1">
      <formula>AND(ISERROR($H421),ISBLANK($F421)=FALSE)</formula>
    </cfRule>
  </conditionalFormatting>
  <conditionalFormatting sqref="F421">
    <cfRule type="expression" priority="241" dxfId="0" stopIfTrue="1">
      <formula>AND(ISERROR($H421),ISBLANK($F421)=FALSE)</formula>
    </cfRule>
  </conditionalFormatting>
  <conditionalFormatting sqref="F421">
    <cfRule type="expression" priority="240" dxfId="0" stopIfTrue="1">
      <formula>AND(ISERROR($H421),ISBLANK($F421)=FALSE)</formula>
    </cfRule>
  </conditionalFormatting>
  <conditionalFormatting sqref="F421">
    <cfRule type="expression" priority="239" dxfId="0" stopIfTrue="1">
      <formula>AND(ISERROR($H421),ISBLANK($F421)=FALSE)</formula>
    </cfRule>
  </conditionalFormatting>
  <conditionalFormatting sqref="F432">
    <cfRule type="expression" priority="238" dxfId="0" stopIfTrue="1">
      <formula>AND(ISERROR($H432),ISBLANK($F432)=FALSE)</formula>
    </cfRule>
  </conditionalFormatting>
  <conditionalFormatting sqref="F432">
    <cfRule type="expression" priority="237" dxfId="0" stopIfTrue="1">
      <formula>AND(ISERROR($H432),ISBLANK($F432)=FALSE)</formula>
    </cfRule>
  </conditionalFormatting>
  <conditionalFormatting sqref="F432">
    <cfRule type="expression" priority="236" dxfId="0" stopIfTrue="1">
      <formula>AND(ISERROR($H432),ISBLANK($F432)=FALSE)</formula>
    </cfRule>
  </conditionalFormatting>
  <conditionalFormatting sqref="F432">
    <cfRule type="expression" priority="235" dxfId="0" stopIfTrue="1">
      <formula>AND(ISERROR($H432),ISBLANK($F432)=FALSE)</formula>
    </cfRule>
  </conditionalFormatting>
  <conditionalFormatting sqref="F432">
    <cfRule type="expression" priority="234" dxfId="0" stopIfTrue="1">
      <formula>AND(ISERROR($H432),ISBLANK($F432)=FALSE)</formula>
    </cfRule>
  </conditionalFormatting>
  <conditionalFormatting sqref="F432">
    <cfRule type="expression" priority="233" dxfId="0" stopIfTrue="1">
      <formula>AND(ISERROR($H432),ISBLANK($F432)=FALSE)</formula>
    </cfRule>
  </conditionalFormatting>
  <conditionalFormatting sqref="F432">
    <cfRule type="expression" priority="232" dxfId="0" stopIfTrue="1">
      <formula>AND(ISERROR($H432),ISBLANK($F432)=FALSE)</formula>
    </cfRule>
  </conditionalFormatting>
  <conditionalFormatting sqref="F432">
    <cfRule type="expression" priority="231" dxfId="0" stopIfTrue="1">
      <formula>AND(ISERROR($H432),ISBLANK($F432)=FALSE)</formula>
    </cfRule>
  </conditionalFormatting>
  <conditionalFormatting sqref="F432">
    <cfRule type="expression" priority="230" dxfId="0" stopIfTrue="1">
      <formula>AND(ISERROR($H432),ISBLANK($F432)=FALSE)</formula>
    </cfRule>
  </conditionalFormatting>
  <conditionalFormatting sqref="F432">
    <cfRule type="expression" priority="229" dxfId="0" stopIfTrue="1">
      <formula>AND(ISERROR($H432),ISBLANK($F432)=FALSE)</formula>
    </cfRule>
  </conditionalFormatting>
  <conditionalFormatting sqref="F432">
    <cfRule type="expression" priority="228" dxfId="0" stopIfTrue="1">
      <formula>AND(ISERROR($H432),ISBLANK($F432)=FALSE)</formula>
    </cfRule>
  </conditionalFormatting>
  <conditionalFormatting sqref="F432">
    <cfRule type="expression" priority="227" dxfId="0" stopIfTrue="1">
      <formula>AND(ISERROR($H432),ISBLANK($F432)=FALSE)</formula>
    </cfRule>
  </conditionalFormatting>
  <conditionalFormatting sqref="F432">
    <cfRule type="expression" priority="226" dxfId="0" stopIfTrue="1">
      <formula>AND(ISERROR($H432),ISBLANK($F432)=FALSE)</formula>
    </cfRule>
  </conditionalFormatting>
  <conditionalFormatting sqref="F432">
    <cfRule type="expression" priority="225" dxfId="0" stopIfTrue="1">
      <formula>AND(ISERROR($H432),ISBLANK($F432)=FALSE)</formula>
    </cfRule>
  </conditionalFormatting>
  <conditionalFormatting sqref="F432">
    <cfRule type="expression" priority="224" dxfId="0" stopIfTrue="1">
      <formula>AND(ISERROR($H432),ISBLANK($F432)=FALSE)</formula>
    </cfRule>
  </conditionalFormatting>
  <conditionalFormatting sqref="F432">
    <cfRule type="expression" priority="223" dxfId="0" stopIfTrue="1">
      <formula>AND(ISERROR($H432),ISBLANK($F432)=FALSE)</formula>
    </cfRule>
  </conditionalFormatting>
  <conditionalFormatting sqref="F432">
    <cfRule type="expression" priority="222" dxfId="0" stopIfTrue="1">
      <formula>AND(ISERROR($H432),ISBLANK($F432)=FALSE)</formula>
    </cfRule>
  </conditionalFormatting>
  <conditionalFormatting sqref="F432">
    <cfRule type="expression" priority="221" dxfId="0" stopIfTrue="1">
      <formula>AND(ISERROR($H432),ISBLANK($F432)=FALSE)</formula>
    </cfRule>
  </conditionalFormatting>
  <conditionalFormatting sqref="F432">
    <cfRule type="expression" priority="220" dxfId="0" stopIfTrue="1">
      <formula>AND(ISERROR($H432),ISBLANK($F432)=FALSE)</formula>
    </cfRule>
  </conditionalFormatting>
  <conditionalFormatting sqref="F432">
    <cfRule type="expression" priority="219" dxfId="0" stopIfTrue="1">
      <formula>AND(ISERROR($H432),ISBLANK($F432)=FALSE)</formula>
    </cfRule>
  </conditionalFormatting>
  <conditionalFormatting sqref="F432">
    <cfRule type="expression" priority="218" dxfId="0" stopIfTrue="1">
      <formula>AND(ISERROR($H432),ISBLANK($F432)=FALSE)</formula>
    </cfRule>
  </conditionalFormatting>
  <conditionalFormatting sqref="F432">
    <cfRule type="expression" priority="217" dxfId="0" stopIfTrue="1">
      <formula>AND(ISERROR($H432),ISBLANK($F432)=FALSE)</formula>
    </cfRule>
  </conditionalFormatting>
  <conditionalFormatting sqref="F432">
    <cfRule type="expression" priority="216" dxfId="0" stopIfTrue="1">
      <formula>AND(ISERROR($H432),ISBLANK($F432)=FALSE)</formula>
    </cfRule>
  </conditionalFormatting>
  <conditionalFormatting sqref="F432">
    <cfRule type="expression" priority="215" dxfId="0" stopIfTrue="1">
      <formula>AND(ISERROR($H432),ISBLANK($F432)=FALSE)</formula>
    </cfRule>
  </conditionalFormatting>
  <conditionalFormatting sqref="F432">
    <cfRule type="expression" priority="214" dxfId="0" stopIfTrue="1">
      <formula>AND(ISERROR($H432),ISBLANK($F432)=FALSE)</formula>
    </cfRule>
  </conditionalFormatting>
  <conditionalFormatting sqref="F432">
    <cfRule type="expression" priority="213" dxfId="0" stopIfTrue="1">
      <formula>AND(ISERROR($H432),ISBLANK($F432)=FALSE)</formula>
    </cfRule>
  </conditionalFormatting>
  <conditionalFormatting sqref="F432">
    <cfRule type="expression" priority="212" dxfId="0" stopIfTrue="1">
      <formula>AND(ISERROR($H432),ISBLANK($F432)=FALSE)</formula>
    </cfRule>
  </conditionalFormatting>
  <conditionalFormatting sqref="F432">
    <cfRule type="expression" priority="211" dxfId="0" stopIfTrue="1">
      <formula>AND(ISERROR($H432),ISBLANK($F432)=FALSE)</formula>
    </cfRule>
  </conditionalFormatting>
  <conditionalFormatting sqref="F432">
    <cfRule type="expression" priority="210" dxfId="0" stopIfTrue="1">
      <formula>AND(ISERROR($H432),ISBLANK($F432)=FALSE)</formula>
    </cfRule>
  </conditionalFormatting>
  <conditionalFormatting sqref="F432">
    <cfRule type="expression" priority="209" dxfId="0" stopIfTrue="1">
      <formula>AND(ISERROR($H432),ISBLANK($F432)=FALSE)</formula>
    </cfRule>
  </conditionalFormatting>
  <conditionalFormatting sqref="F432">
    <cfRule type="expression" priority="208" dxfId="0" stopIfTrue="1">
      <formula>AND(ISERROR($H432),ISBLANK($F432)=FALSE)</formula>
    </cfRule>
  </conditionalFormatting>
  <conditionalFormatting sqref="F432">
    <cfRule type="expression" priority="207" dxfId="0" stopIfTrue="1">
      <formula>AND(ISERROR($H432),ISBLANK($F432)=FALSE)</formula>
    </cfRule>
  </conditionalFormatting>
  <conditionalFormatting sqref="F432">
    <cfRule type="expression" priority="206" dxfId="0" stopIfTrue="1">
      <formula>AND(ISERROR($H432),ISBLANK($F432)=FALSE)</formula>
    </cfRule>
  </conditionalFormatting>
  <conditionalFormatting sqref="F432">
    <cfRule type="expression" priority="205" dxfId="0" stopIfTrue="1">
      <formula>AND(ISERROR($H432),ISBLANK($F432)=FALSE)</formula>
    </cfRule>
  </conditionalFormatting>
  <conditionalFormatting sqref="F432">
    <cfRule type="expression" priority="204" dxfId="0" stopIfTrue="1">
      <formula>AND(ISERROR($H432),ISBLANK($F432)=FALSE)</formula>
    </cfRule>
  </conditionalFormatting>
  <conditionalFormatting sqref="F432">
    <cfRule type="expression" priority="203" dxfId="0" stopIfTrue="1">
      <formula>AND(ISERROR($H432),ISBLANK($F432)=FALSE)</formula>
    </cfRule>
  </conditionalFormatting>
  <conditionalFormatting sqref="F432">
    <cfRule type="expression" priority="202" dxfId="0" stopIfTrue="1">
      <formula>AND(ISERROR($H432),ISBLANK($F432)=FALSE)</formula>
    </cfRule>
  </conditionalFormatting>
  <conditionalFormatting sqref="F432">
    <cfRule type="expression" priority="201" dxfId="0" stopIfTrue="1">
      <formula>AND(ISERROR($H432),ISBLANK($F432)=FALSE)</formula>
    </cfRule>
  </conditionalFormatting>
  <conditionalFormatting sqref="F432">
    <cfRule type="expression" priority="200" dxfId="0" stopIfTrue="1">
      <formula>AND(ISERROR($H432),ISBLANK($F432)=FALSE)</formula>
    </cfRule>
  </conditionalFormatting>
  <conditionalFormatting sqref="F432">
    <cfRule type="expression" priority="199" dxfId="0" stopIfTrue="1">
      <formula>AND(ISERROR($H432),ISBLANK($F432)=FALSE)</formula>
    </cfRule>
  </conditionalFormatting>
  <conditionalFormatting sqref="F432">
    <cfRule type="expression" priority="198" dxfId="0" stopIfTrue="1">
      <formula>AND(ISERROR($H432),ISBLANK($F432)=FALSE)</formula>
    </cfRule>
  </conditionalFormatting>
  <conditionalFormatting sqref="F432">
    <cfRule type="expression" priority="197" dxfId="0" stopIfTrue="1">
      <formula>AND(ISERROR($H432),ISBLANK($F432)=FALSE)</formula>
    </cfRule>
  </conditionalFormatting>
  <conditionalFormatting sqref="F432">
    <cfRule type="expression" priority="196" dxfId="0" stopIfTrue="1">
      <formula>AND(ISERROR($H432),ISBLANK($F432)=FALSE)</formula>
    </cfRule>
  </conditionalFormatting>
  <conditionalFormatting sqref="F432">
    <cfRule type="expression" priority="195" dxfId="0" stopIfTrue="1">
      <formula>AND(ISERROR($H432),ISBLANK($F432)=FALSE)</formula>
    </cfRule>
  </conditionalFormatting>
  <conditionalFormatting sqref="F432">
    <cfRule type="expression" priority="194" dxfId="0" stopIfTrue="1">
      <formula>AND(ISERROR($H432),ISBLANK($F432)=FALSE)</formula>
    </cfRule>
  </conditionalFormatting>
  <conditionalFormatting sqref="F442">
    <cfRule type="expression" priority="193" dxfId="0" stopIfTrue="1">
      <formula>AND(ISERROR($H442),ISBLANK($F442)=FALSE)</formula>
    </cfRule>
  </conditionalFormatting>
  <conditionalFormatting sqref="F442">
    <cfRule type="expression" priority="192" dxfId="0" stopIfTrue="1">
      <formula>AND(ISERROR($H442),ISBLANK($F442)=FALSE)</formula>
    </cfRule>
  </conditionalFormatting>
  <conditionalFormatting sqref="F442">
    <cfRule type="expression" priority="191" dxfId="0" stopIfTrue="1">
      <formula>AND(ISERROR($H442),ISBLANK($F442)=FALSE)</formula>
    </cfRule>
  </conditionalFormatting>
  <conditionalFormatting sqref="F442">
    <cfRule type="expression" priority="190" dxfId="0" stopIfTrue="1">
      <formula>AND(ISERROR($H442),ISBLANK($F442)=FALSE)</formula>
    </cfRule>
  </conditionalFormatting>
  <conditionalFormatting sqref="F442">
    <cfRule type="expression" priority="189" dxfId="0" stopIfTrue="1">
      <formula>AND(ISERROR($H442),ISBLANK($F442)=FALSE)</formula>
    </cfRule>
  </conditionalFormatting>
  <conditionalFormatting sqref="F442">
    <cfRule type="expression" priority="188" dxfId="0" stopIfTrue="1">
      <formula>AND(ISERROR($H442),ISBLANK($F442)=FALSE)</formula>
    </cfRule>
  </conditionalFormatting>
  <conditionalFormatting sqref="F442">
    <cfRule type="expression" priority="187" dxfId="0" stopIfTrue="1">
      <formula>AND(ISERROR($H442),ISBLANK($F442)=FALSE)</formula>
    </cfRule>
  </conditionalFormatting>
  <conditionalFormatting sqref="F442">
    <cfRule type="expression" priority="186" dxfId="0" stopIfTrue="1">
      <formula>AND(ISERROR($H442),ISBLANK($F442)=FALSE)</formula>
    </cfRule>
  </conditionalFormatting>
  <conditionalFormatting sqref="F442">
    <cfRule type="expression" priority="185" dxfId="0" stopIfTrue="1">
      <formula>AND(ISERROR($H442),ISBLANK($F442)=FALSE)</formula>
    </cfRule>
  </conditionalFormatting>
  <conditionalFormatting sqref="F442">
    <cfRule type="expression" priority="184" dxfId="0" stopIfTrue="1">
      <formula>AND(ISERROR($H442),ISBLANK($F442)=FALSE)</formula>
    </cfRule>
  </conditionalFormatting>
  <conditionalFormatting sqref="F442">
    <cfRule type="expression" priority="183" dxfId="0" stopIfTrue="1">
      <formula>AND(ISERROR($H442),ISBLANK($F442)=FALSE)</formula>
    </cfRule>
  </conditionalFormatting>
  <conditionalFormatting sqref="F442">
    <cfRule type="expression" priority="182" dxfId="0" stopIfTrue="1">
      <formula>AND(ISERROR($H442),ISBLANK($F442)=FALSE)</formula>
    </cfRule>
  </conditionalFormatting>
  <conditionalFormatting sqref="F442">
    <cfRule type="expression" priority="181" dxfId="0" stopIfTrue="1">
      <formula>AND(ISERROR($H442),ISBLANK($F442)=FALSE)</formula>
    </cfRule>
  </conditionalFormatting>
  <conditionalFormatting sqref="F442">
    <cfRule type="expression" priority="180" dxfId="0" stopIfTrue="1">
      <formula>AND(ISERROR($H442),ISBLANK($F442)=FALSE)</formula>
    </cfRule>
  </conditionalFormatting>
  <conditionalFormatting sqref="F442">
    <cfRule type="expression" priority="179" dxfId="0" stopIfTrue="1">
      <formula>AND(ISERROR($H442),ISBLANK($F442)=FALSE)</formula>
    </cfRule>
  </conditionalFormatting>
  <conditionalFormatting sqref="F442">
    <cfRule type="expression" priority="178" dxfId="0" stopIfTrue="1">
      <formula>AND(ISERROR($H442),ISBLANK($F442)=FALSE)</formula>
    </cfRule>
  </conditionalFormatting>
  <conditionalFormatting sqref="F442">
    <cfRule type="expression" priority="177" dxfId="0" stopIfTrue="1">
      <formula>AND(ISERROR($H442),ISBLANK($F442)=FALSE)</formula>
    </cfRule>
  </conditionalFormatting>
  <conditionalFormatting sqref="F442">
    <cfRule type="expression" priority="176" dxfId="0" stopIfTrue="1">
      <formula>AND(ISERROR($H442),ISBLANK($F442)=FALSE)</formula>
    </cfRule>
  </conditionalFormatting>
  <conditionalFormatting sqref="F442">
    <cfRule type="expression" priority="175" dxfId="0" stopIfTrue="1">
      <formula>AND(ISERROR($H442),ISBLANK($F442)=FALSE)</formula>
    </cfRule>
  </conditionalFormatting>
  <conditionalFormatting sqref="F442">
    <cfRule type="expression" priority="174" dxfId="0" stopIfTrue="1">
      <formula>AND(ISERROR($H442),ISBLANK($F442)=FALSE)</formula>
    </cfRule>
  </conditionalFormatting>
  <conditionalFormatting sqref="F442">
    <cfRule type="expression" priority="173" dxfId="0" stopIfTrue="1">
      <formula>AND(ISERROR($H442),ISBLANK($F442)=FALSE)</formula>
    </cfRule>
  </conditionalFormatting>
  <conditionalFormatting sqref="F442">
    <cfRule type="expression" priority="172" dxfId="0" stopIfTrue="1">
      <formula>AND(ISERROR($H442),ISBLANK($F442)=FALSE)</formula>
    </cfRule>
  </conditionalFormatting>
  <conditionalFormatting sqref="F442">
    <cfRule type="expression" priority="171" dxfId="0" stopIfTrue="1">
      <formula>AND(ISERROR($H442),ISBLANK($F442)=FALSE)</formula>
    </cfRule>
  </conditionalFormatting>
  <conditionalFormatting sqref="F442">
    <cfRule type="expression" priority="170" dxfId="0" stopIfTrue="1">
      <formula>AND(ISERROR($H442),ISBLANK($F442)=FALSE)</formula>
    </cfRule>
  </conditionalFormatting>
  <conditionalFormatting sqref="F442">
    <cfRule type="expression" priority="169" dxfId="0" stopIfTrue="1">
      <formula>AND(ISERROR($H442),ISBLANK($F442)=FALSE)</formula>
    </cfRule>
  </conditionalFormatting>
  <conditionalFormatting sqref="F442">
    <cfRule type="expression" priority="168" dxfId="0" stopIfTrue="1">
      <formula>AND(ISERROR($H442),ISBLANK($F442)=FALSE)</formula>
    </cfRule>
  </conditionalFormatting>
  <conditionalFormatting sqref="F442">
    <cfRule type="expression" priority="167" dxfId="0" stopIfTrue="1">
      <formula>AND(ISERROR($H442),ISBLANK($F442)=FALSE)</formula>
    </cfRule>
  </conditionalFormatting>
  <conditionalFormatting sqref="F442">
    <cfRule type="expression" priority="166" dxfId="0" stopIfTrue="1">
      <formula>AND(ISERROR($H442),ISBLANK($F442)=FALSE)</formula>
    </cfRule>
  </conditionalFormatting>
  <conditionalFormatting sqref="F442">
    <cfRule type="expression" priority="165" dxfId="0" stopIfTrue="1">
      <formula>AND(ISERROR($H442),ISBLANK($F442)=FALSE)</formula>
    </cfRule>
  </conditionalFormatting>
  <conditionalFormatting sqref="F442">
    <cfRule type="expression" priority="164" dxfId="0" stopIfTrue="1">
      <formula>AND(ISERROR($H442),ISBLANK($F442)=FALSE)</formula>
    </cfRule>
  </conditionalFormatting>
  <conditionalFormatting sqref="F442">
    <cfRule type="expression" priority="163" dxfId="0" stopIfTrue="1">
      <formula>AND(ISERROR($H442),ISBLANK($F442)=FALSE)</formula>
    </cfRule>
  </conditionalFormatting>
  <conditionalFormatting sqref="F442">
    <cfRule type="expression" priority="162" dxfId="0" stopIfTrue="1">
      <formula>AND(ISERROR($H442),ISBLANK($F442)=FALSE)</formula>
    </cfRule>
  </conditionalFormatting>
  <conditionalFormatting sqref="F442">
    <cfRule type="expression" priority="161" dxfId="0" stopIfTrue="1">
      <formula>AND(ISERROR($H442),ISBLANK($F442)=FALSE)</formula>
    </cfRule>
  </conditionalFormatting>
  <conditionalFormatting sqref="F442">
    <cfRule type="expression" priority="160" dxfId="0" stopIfTrue="1">
      <formula>AND(ISERROR($H442),ISBLANK($F442)=FALSE)</formula>
    </cfRule>
  </conditionalFormatting>
  <conditionalFormatting sqref="F442">
    <cfRule type="expression" priority="159" dxfId="0" stopIfTrue="1">
      <formula>AND(ISERROR($H442),ISBLANK($F442)=FALSE)</formula>
    </cfRule>
  </conditionalFormatting>
  <conditionalFormatting sqref="F442">
    <cfRule type="expression" priority="158" dxfId="0" stopIfTrue="1">
      <formula>AND(ISERROR($H442),ISBLANK($F442)=FALSE)</formula>
    </cfRule>
  </conditionalFormatting>
  <conditionalFormatting sqref="F442">
    <cfRule type="expression" priority="157" dxfId="0" stopIfTrue="1">
      <formula>AND(ISERROR($H442),ISBLANK($F442)=FALSE)</formula>
    </cfRule>
  </conditionalFormatting>
  <conditionalFormatting sqref="F442">
    <cfRule type="expression" priority="156" dxfId="0" stopIfTrue="1">
      <formula>AND(ISERROR($H442),ISBLANK($F442)=FALSE)</formula>
    </cfRule>
  </conditionalFormatting>
  <conditionalFormatting sqref="F442">
    <cfRule type="expression" priority="155" dxfId="0" stopIfTrue="1">
      <formula>AND(ISERROR($H442),ISBLANK($F442)=FALSE)</formula>
    </cfRule>
  </conditionalFormatting>
  <conditionalFormatting sqref="F442">
    <cfRule type="expression" priority="154" dxfId="0" stopIfTrue="1">
      <formula>AND(ISERROR($H442),ISBLANK($F442)=FALSE)</formula>
    </cfRule>
  </conditionalFormatting>
  <conditionalFormatting sqref="F442">
    <cfRule type="expression" priority="153" dxfId="0" stopIfTrue="1">
      <formula>AND(ISERROR($H442),ISBLANK($F442)=FALSE)</formula>
    </cfRule>
  </conditionalFormatting>
  <conditionalFormatting sqref="F442">
    <cfRule type="expression" priority="152" dxfId="0" stopIfTrue="1">
      <formula>AND(ISERROR($H442),ISBLANK($F442)=FALSE)</formula>
    </cfRule>
  </conditionalFormatting>
  <conditionalFormatting sqref="F442">
    <cfRule type="expression" priority="151" dxfId="0" stopIfTrue="1">
      <formula>AND(ISERROR($H442),ISBLANK($F442)=FALSE)</formula>
    </cfRule>
  </conditionalFormatting>
  <conditionalFormatting sqref="F442">
    <cfRule type="expression" priority="150" dxfId="0" stopIfTrue="1">
      <formula>AND(ISERROR($H442),ISBLANK($F442)=FALSE)</formula>
    </cfRule>
  </conditionalFormatting>
  <conditionalFormatting sqref="F442">
    <cfRule type="expression" priority="149" dxfId="0" stopIfTrue="1">
      <formula>AND(ISERROR($H442),ISBLANK($F442)=FALSE)</formula>
    </cfRule>
  </conditionalFormatting>
  <conditionalFormatting sqref="F442">
    <cfRule type="expression" priority="148" dxfId="0" stopIfTrue="1">
      <formula>AND(ISERROR($H442),ISBLANK($F442)=FALSE)</formula>
    </cfRule>
  </conditionalFormatting>
  <conditionalFormatting sqref="F452">
    <cfRule type="expression" priority="147" dxfId="0" stopIfTrue="1">
      <formula>AND(ISERROR($H452),ISBLANK($F452)=FALSE)</formula>
    </cfRule>
  </conditionalFormatting>
  <conditionalFormatting sqref="F452">
    <cfRule type="expression" priority="146" dxfId="0" stopIfTrue="1">
      <formula>AND(ISERROR($H452),ISBLANK($F452)=FALSE)</formula>
    </cfRule>
  </conditionalFormatting>
  <conditionalFormatting sqref="F452">
    <cfRule type="expression" priority="145" dxfId="0" stopIfTrue="1">
      <formula>AND(ISERROR($H452),ISBLANK($F452)=FALSE)</formula>
    </cfRule>
  </conditionalFormatting>
  <conditionalFormatting sqref="F452">
    <cfRule type="expression" priority="144" dxfId="0" stopIfTrue="1">
      <formula>AND(ISERROR($H452),ISBLANK($F452)=FALSE)</formula>
    </cfRule>
  </conditionalFormatting>
  <conditionalFormatting sqref="F452">
    <cfRule type="expression" priority="143" dxfId="0" stopIfTrue="1">
      <formula>AND(ISERROR($H452),ISBLANK($F452)=FALSE)</formula>
    </cfRule>
  </conditionalFormatting>
  <conditionalFormatting sqref="F452">
    <cfRule type="expression" priority="142" dxfId="0" stopIfTrue="1">
      <formula>AND(ISERROR($H452),ISBLANK($F452)=FALSE)</formula>
    </cfRule>
  </conditionalFormatting>
  <conditionalFormatting sqref="F452">
    <cfRule type="expression" priority="141" dxfId="0" stopIfTrue="1">
      <formula>AND(ISERROR($H452),ISBLANK($F452)=FALSE)</formula>
    </cfRule>
  </conditionalFormatting>
  <conditionalFormatting sqref="F452">
    <cfRule type="expression" priority="140" dxfId="0" stopIfTrue="1">
      <formula>AND(ISERROR($H452),ISBLANK($F452)=FALSE)</formula>
    </cfRule>
  </conditionalFormatting>
  <conditionalFormatting sqref="F452">
    <cfRule type="expression" priority="139" dxfId="0" stopIfTrue="1">
      <formula>AND(ISERROR($H452),ISBLANK($F452)=FALSE)</formula>
    </cfRule>
  </conditionalFormatting>
  <conditionalFormatting sqref="F452">
    <cfRule type="expression" priority="138" dxfId="0" stopIfTrue="1">
      <formula>AND(ISERROR($H452),ISBLANK($F452)=FALSE)</formula>
    </cfRule>
  </conditionalFormatting>
  <conditionalFormatting sqref="F452">
    <cfRule type="expression" priority="137" dxfId="0" stopIfTrue="1">
      <formula>AND(ISERROR($H452),ISBLANK($F452)=FALSE)</formula>
    </cfRule>
  </conditionalFormatting>
  <conditionalFormatting sqref="F452">
    <cfRule type="expression" priority="136" dxfId="0" stopIfTrue="1">
      <formula>AND(ISERROR($H452),ISBLANK($F452)=FALSE)</formula>
    </cfRule>
  </conditionalFormatting>
  <conditionalFormatting sqref="F452">
    <cfRule type="expression" priority="135" dxfId="0" stopIfTrue="1">
      <formula>AND(ISERROR($H452),ISBLANK($F452)=FALSE)</formula>
    </cfRule>
  </conditionalFormatting>
  <conditionalFormatting sqref="F452">
    <cfRule type="expression" priority="134" dxfId="0" stopIfTrue="1">
      <formula>AND(ISERROR($H452),ISBLANK($F452)=FALSE)</formula>
    </cfRule>
  </conditionalFormatting>
  <conditionalFormatting sqref="F452">
    <cfRule type="expression" priority="133" dxfId="0" stopIfTrue="1">
      <formula>AND(ISERROR($H452),ISBLANK($F452)=FALSE)</formula>
    </cfRule>
  </conditionalFormatting>
  <conditionalFormatting sqref="F452">
    <cfRule type="expression" priority="132" dxfId="0" stopIfTrue="1">
      <formula>AND(ISERROR($H452),ISBLANK($F452)=FALSE)</formula>
    </cfRule>
  </conditionalFormatting>
  <conditionalFormatting sqref="F452">
    <cfRule type="expression" priority="131" dxfId="0" stopIfTrue="1">
      <formula>AND(ISERROR($H452),ISBLANK($F452)=FALSE)</formula>
    </cfRule>
  </conditionalFormatting>
  <conditionalFormatting sqref="F452">
    <cfRule type="expression" priority="130" dxfId="0" stopIfTrue="1">
      <formula>AND(ISERROR($H452),ISBLANK($F452)=FALSE)</formula>
    </cfRule>
  </conditionalFormatting>
  <conditionalFormatting sqref="F452">
    <cfRule type="expression" priority="129" dxfId="0" stopIfTrue="1">
      <formula>AND(ISERROR($H452),ISBLANK($F452)=FALSE)</formula>
    </cfRule>
  </conditionalFormatting>
  <conditionalFormatting sqref="F452">
    <cfRule type="expression" priority="128" dxfId="0" stopIfTrue="1">
      <formula>AND(ISERROR($H452),ISBLANK($F452)=FALSE)</formula>
    </cfRule>
  </conditionalFormatting>
  <conditionalFormatting sqref="F452">
    <cfRule type="expression" priority="127" dxfId="0" stopIfTrue="1">
      <formula>AND(ISERROR($H452),ISBLANK($F452)=FALSE)</formula>
    </cfRule>
  </conditionalFormatting>
  <conditionalFormatting sqref="F452">
    <cfRule type="expression" priority="126" dxfId="0" stopIfTrue="1">
      <formula>AND(ISERROR($H452),ISBLANK($F452)=FALSE)</formula>
    </cfRule>
  </conditionalFormatting>
  <conditionalFormatting sqref="F452">
    <cfRule type="expression" priority="125" dxfId="0" stopIfTrue="1">
      <formula>AND(ISERROR($H452),ISBLANK($F452)=FALSE)</formula>
    </cfRule>
  </conditionalFormatting>
  <conditionalFormatting sqref="F452">
    <cfRule type="expression" priority="124" dxfId="0" stopIfTrue="1">
      <formula>AND(ISERROR($H452),ISBLANK($F452)=FALSE)</formula>
    </cfRule>
  </conditionalFormatting>
  <conditionalFormatting sqref="F452">
    <cfRule type="expression" priority="123" dxfId="0" stopIfTrue="1">
      <formula>AND(ISERROR($H452),ISBLANK($F452)=FALSE)</formula>
    </cfRule>
  </conditionalFormatting>
  <conditionalFormatting sqref="F452">
    <cfRule type="expression" priority="122" dxfId="0" stopIfTrue="1">
      <formula>AND(ISERROR($H452),ISBLANK($F452)=FALSE)</formula>
    </cfRule>
  </conditionalFormatting>
  <conditionalFormatting sqref="F452">
    <cfRule type="expression" priority="121" dxfId="0" stopIfTrue="1">
      <formula>AND(ISERROR($H452),ISBLANK($F452)=FALSE)</formula>
    </cfRule>
  </conditionalFormatting>
  <conditionalFormatting sqref="F452">
    <cfRule type="expression" priority="120" dxfId="0" stopIfTrue="1">
      <formula>AND(ISERROR($H452),ISBLANK($F452)=FALSE)</formula>
    </cfRule>
  </conditionalFormatting>
  <conditionalFormatting sqref="F452">
    <cfRule type="expression" priority="119" dxfId="0" stopIfTrue="1">
      <formula>AND(ISERROR($H452),ISBLANK($F452)=FALSE)</formula>
    </cfRule>
  </conditionalFormatting>
  <conditionalFormatting sqref="F452">
    <cfRule type="expression" priority="118" dxfId="0" stopIfTrue="1">
      <formula>AND(ISERROR($H452),ISBLANK($F452)=FALSE)</formula>
    </cfRule>
  </conditionalFormatting>
  <conditionalFormatting sqref="F452">
    <cfRule type="expression" priority="117" dxfId="0" stopIfTrue="1">
      <formula>AND(ISERROR($H452),ISBLANK($F452)=FALSE)</formula>
    </cfRule>
  </conditionalFormatting>
  <conditionalFormatting sqref="F452">
    <cfRule type="expression" priority="116" dxfId="0" stopIfTrue="1">
      <formula>AND(ISERROR($H452),ISBLANK($F452)=FALSE)</formula>
    </cfRule>
  </conditionalFormatting>
  <conditionalFormatting sqref="F452">
    <cfRule type="expression" priority="115" dxfId="0" stopIfTrue="1">
      <formula>AND(ISERROR($H452),ISBLANK($F452)=FALSE)</formula>
    </cfRule>
  </conditionalFormatting>
  <conditionalFormatting sqref="F452">
    <cfRule type="expression" priority="114" dxfId="0" stopIfTrue="1">
      <formula>AND(ISERROR($H452),ISBLANK($F452)=FALSE)</formula>
    </cfRule>
  </conditionalFormatting>
  <conditionalFormatting sqref="F452">
    <cfRule type="expression" priority="113" dxfId="0" stopIfTrue="1">
      <formula>AND(ISERROR($H452),ISBLANK($F452)=FALSE)</formula>
    </cfRule>
  </conditionalFormatting>
  <conditionalFormatting sqref="F452">
    <cfRule type="expression" priority="112" dxfId="0" stopIfTrue="1">
      <formula>AND(ISERROR($H452),ISBLANK($F452)=FALSE)</formula>
    </cfRule>
  </conditionalFormatting>
  <conditionalFormatting sqref="F452">
    <cfRule type="expression" priority="111" dxfId="0" stopIfTrue="1">
      <formula>AND(ISERROR($H452),ISBLANK($F452)=FALSE)</formula>
    </cfRule>
  </conditionalFormatting>
  <conditionalFormatting sqref="F452">
    <cfRule type="expression" priority="110" dxfId="0" stopIfTrue="1">
      <formula>AND(ISERROR($H452),ISBLANK($F452)=FALSE)</formula>
    </cfRule>
  </conditionalFormatting>
  <conditionalFormatting sqref="F452">
    <cfRule type="expression" priority="109" dxfId="0" stopIfTrue="1">
      <formula>AND(ISERROR($H452),ISBLANK($F452)=FALSE)</formula>
    </cfRule>
  </conditionalFormatting>
  <conditionalFormatting sqref="F452">
    <cfRule type="expression" priority="108" dxfId="0" stopIfTrue="1">
      <formula>AND(ISERROR($H452),ISBLANK($F452)=FALSE)</formula>
    </cfRule>
  </conditionalFormatting>
  <conditionalFormatting sqref="F452">
    <cfRule type="expression" priority="107" dxfId="0" stopIfTrue="1">
      <formula>AND(ISERROR($H452),ISBLANK($F452)=FALSE)</formula>
    </cfRule>
  </conditionalFormatting>
  <conditionalFormatting sqref="F452">
    <cfRule type="expression" priority="106" dxfId="0" stopIfTrue="1">
      <formula>AND(ISERROR($H452),ISBLANK($F452)=FALSE)</formula>
    </cfRule>
  </conditionalFormatting>
  <conditionalFormatting sqref="F452">
    <cfRule type="expression" priority="105" dxfId="0" stopIfTrue="1">
      <formula>AND(ISERROR($H452),ISBLANK($F452)=FALSE)</formula>
    </cfRule>
  </conditionalFormatting>
  <conditionalFormatting sqref="F452">
    <cfRule type="expression" priority="104" dxfId="0" stopIfTrue="1">
      <formula>AND(ISERROR($H452),ISBLANK($F452)=FALSE)</formula>
    </cfRule>
  </conditionalFormatting>
  <conditionalFormatting sqref="F452">
    <cfRule type="expression" priority="103" dxfId="0" stopIfTrue="1">
      <formula>AND(ISERROR($H452),ISBLANK($F452)=FALSE)</formula>
    </cfRule>
  </conditionalFormatting>
  <conditionalFormatting sqref="F452">
    <cfRule type="expression" priority="102" dxfId="0" stopIfTrue="1">
      <formula>AND(ISERROR($H452),ISBLANK($F452)=FALSE)</formula>
    </cfRule>
  </conditionalFormatting>
  <conditionalFormatting sqref="F21">
    <cfRule type="expression" priority="101" dxfId="0" stopIfTrue="1">
      <formula>AND(ISERROR($H21),ISBLANK($F21)=FALSE)</formula>
    </cfRule>
  </conditionalFormatting>
  <conditionalFormatting sqref="F21">
    <cfRule type="expression" priority="100" dxfId="0" stopIfTrue="1">
      <formula>AND(ISERROR($H21),ISBLANK($F21)=FALSE)</formula>
    </cfRule>
  </conditionalFormatting>
  <conditionalFormatting sqref="F31">
    <cfRule type="expression" priority="99" dxfId="0" stopIfTrue="1">
      <formula>AND(ISERROR($H31),ISBLANK($F31)=FALSE)</formula>
    </cfRule>
  </conditionalFormatting>
  <conditionalFormatting sqref="F31">
    <cfRule type="expression" priority="98" dxfId="0" stopIfTrue="1">
      <formula>AND(ISERROR($H31),ISBLANK($F31)=FALSE)</formula>
    </cfRule>
  </conditionalFormatting>
  <conditionalFormatting sqref="F41">
    <cfRule type="expression" priority="97" dxfId="0" stopIfTrue="1">
      <formula>AND(ISERROR($H41),ISBLANK($F41)=FALSE)</formula>
    </cfRule>
  </conditionalFormatting>
  <conditionalFormatting sqref="F41">
    <cfRule type="expression" priority="96" dxfId="0" stopIfTrue="1">
      <formula>AND(ISERROR($H41),ISBLANK($F41)=FALSE)</formula>
    </cfRule>
  </conditionalFormatting>
  <conditionalFormatting sqref="F63">
    <cfRule type="expression" priority="95" dxfId="0" stopIfTrue="1">
      <formula>AND(ISERROR($H63),ISBLANK($F63)=FALSE)</formula>
    </cfRule>
  </conditionalFormatting>
  <conditionalFormatting sqref="F63">
    <cfRule type="expression" priority="94" dxfId="0" stopIfTrue="1">
      <formula>AND(ISERROR($H63),ISBLANK($F63)=FALSE)</formula>
    </cfRule>
  </conditionalFormatting>
  <conditionalFormatting sqref="F73">
    <cfRule type="expression" priority="93" dxfId="0" stopIfTrue="1">
      <formula>AND(ISERROR($H73),ISBLANK($F73)=FALSE)</formula>
    </cfRule>
  </conditionalFormatting>
  <conditionalFormatting sqref="F73">
    <cfRule type="expression" priority="92" dxfId="0" stopIfTrue="1">
      <formula>AND(ISERROR($H73),ISBLANK($F73)=FALSE)</formula>
    </cfRule>
  </conditionalFormatting>
  <conditionalFormatting sqref="F85">
    <cfRule type="expression" priority="91" dxfId="0" stopIfTrue="1">
      <formula>AND(ISERROR($H85),ISBLANK($F85)=FALSE)</formula>
    </cfRule>
  </conditionalFormatting>
  <conditionalFormatting sqref="F85">
    <cfRule type="expression" priority="90" dxfId="0" stopIfTrue="1">
      <formula>AND(ISERROR($H85),ISBLANK($F85)=FALSE)</formula>
    </cfRule>
  </conditionalFormatting>
  <conditionalFormatting sqref="F95">
    <cfRule type="expression" priority="89" dxfId="0" stopIfTrue="1">
      <formula>AND(ISERROR($H95),ISBLANK($F95)=FALSE)</formula>
    </cfRule>
  </conditionalFormatting>
  <conditionalFormatting sqref="F95">
    <cfRule type="expression" priority="88" dxfId="0" stopIfTrue="1">
      <formula>AND(ISERROR($H95),ISBLANK($F95)=FALSE)</formula>
    </cfRule>
  </conditionalFormatting>
  <conditionalFormatting sqref="F116">
    <cfRule type="expression" priority="85" dxfId="0" stopIfTrue="1">
      <formula>AND(ISERROR($H116),ISBLANK($F116)=FALSE)</formula>
    </cfRule>
  </conditionalFormatting>
  <conditionalFormatting sqref="F116">
    <cfRule type="expression" priority="84" dxfId="0" stopIfTrue="1">
      <formula>AND(ISERROR($H116),ISBLANK($F116)=FALSE)</formula>
    </cfRule>
  </conditionalFormatting>
  <conditionalFormatting sqref="F126">
    <cfRule type="expression" priority="83" dxfId="0" stopIfTrue="1">
      <formula>AND(ISERROR($H126),ISBLANK($F126)=FALSE)</formula>
    </cfRule>
  </conditionalFormatting>
  <conditionalFormatting sqref="F126">
    <cfRule type="expression" priority="82" dxfId="0" stopIfTrue="1">
      <formula>AND(ISERROR($H126),ISBLANK($F126)=FALSE)</formula>
    </cfRule>
  </conditionalFormatting>
  <conditionalFormatting sqref="F136">
    <cfRule type="expression" priority="81" dxfId="0" stopIfTrue="1">
      <formula>AND(ISERROR($H136),ISBLANK($F136)=FALSE)</formula>
    </cfRule>
  </conditionalFormatting>
  <conditionalFormatting sqref="F136">
    <cfRule type="expression" priority="80" dxfId="0" stopIfTrue="1">
      <formula>AND(ISERROR($H136),ISBLANK($F136)=FALSE)</formula>
    </cfRule>
  </conditionalFormatting>
  <conditionalFormatting sqref="F146">
    <cfRule type="expression" priority="79" dxfId="0" stopIfTrue="1">
      <formula>AND(ISERROR($H146),ISBLANK($F146)=FALSE)</formula>
    </cfRule>
  </conditionalFormatting>
  <conditionalFormatting sqref="F146">
    <cfRule type="expression" priority="78" dxfId="0" stopIfTrue="1">
      <formula>AND(ISERROR($H146),ISBLANK($F146)=FALSE)</formula>
    </cfRule>
  </conditionalFormatting>
  <conditionalFormatting sqref="F156">
    <cfRule type="expression" priority="77" dxfId="0" stopIfTrue="1">
      <formula>AND(ISERROR($H156),ISBLANK($F156)=FALSE)</formula>
    </cfRule>
  </conditionalFormatting>
  <conditionalFormatting sqref="F156">
    <cfRule type="expression" priority="76" dxfId="0" stopIfTrue="1">
      <formula>AND(ISERROR($H156),ISBLANK($F156)=FALSE)</formula>
    </cfRule>
  </conditionalFormatting>
  <conditionalFormatting sqref="F166">
    <cfRule type="expression" priority="75" dxfId="0" stopIfTrue="1">
      <formula>AND(ISERROR($H166),ISBLANK($F166)=FALSE)</formula>
    </cfRule>
  </conditionalFormatting>
  <conditionalFormatting sqref="F166">
    <cfRule type="expression" priority="74" dxfId="0" stopIfTrue="1">
      <formula>AND(ISERROR($H166),ISBLANK($F166)=FALSE)</formula>
    </cfRule>
  </conditionalFormatting>
  <conditionalFormatting sqref="F177">
    <cfRule type="expression" priority="73" dxfId="0" stopIfTrue="1">
      <formula>AND(ISERROR($H177),ISBLANK($F177)=FALSE)</formula>
    </cfRule>
  </conditionalFormatting>
  <conditionalFormatting sqref="F177">
    <cfRule type="expression" priority="72" dxfId="0" stopIfTrue="1">
      <formula>AND(ISERROR($H177),ISBLANK($F177)=FALSE)</formula>
    </cfRule>
  </conditionalFormatting>
  <conditionalFormatting sqref="F187">
    <cfRule type="expression" priority="71" dxfId="0" stopIfTrue="1">
      <formula>AND(ISERROR($H187),ISBLANK($F187)=FALSE)</formula>
    </cfRule>
  </conditionalFormatting>
  <conditionalFormatting sqref="F187">
    <cfRule type="expression" priority="70" dxfId="0" stopIfTrue="1">
      <formula>AND(ISERROR($H187),ISBLANK($F187)=FALSE)</formula>
    </cfRule>
  </conditionalFormatting>
  <conditionalFormatting sqref="F197">
    <cfRule type="expression" priority="69" dxfId="0" stopIfTrue="1">
      <formula>AND(ISERROR($H197),ISBLANK($F197)=FALSE)</formula>
    </cfRule>
  </conditionalFormatting>
  <conditionalFormatting sqref="F197">
    <cfRule type="expression" priority="68" dxfId="0" stopIfTrue="1">
      <formula>AND(ISERROR($H197),ISBLANK($F197)=FALSE)</formula>
    </cfRule>
  </conditionalFormatting>
  <conditionalFormatting sqref="F207">
    <cfRule type="expression" priority="67" dxfId="0" stopIfTrue="1">
      <formula>AND(ISERROR($H207),ISBLANK($F207)=FALSE)</formula>
    </cfRule>
  </conditionalFormatting>
  <conditionalFormatting sqref="F207">
    <cfRule type="expression" priority="66" dxfId="0" stopIfTrue="1">
      <formula>AND(ISERROR($H207),ISBLANK($F207)=FALSE)</formula>
    </cfRule>
  </conditionalFormatting>
  <conditionalFormatting sqref="F217">
    <cfRule type="expression" priority="65" dxfId="0" stopIfTrue="1">
      <formula>AND(ISERROR($H217),ISBLANK($F217)=FALSE)</formula>
    </cfRule>
  </conditionalFormatting>
  <conditionalFormatting sqref="F217">
    <cfRule type="expression" priority="64" dxfId="0" stopIfTrue="1">
      <formula>AND(ISERROR($H217),ISBLANK($F217)=FALSE)</formula>
    </cfRule>
  </conditionalFormatting>
  <conditionalFormatting sqref="F227">
    <cfRule type="expression" priority="63" dxfId="0" stopIfTrue="1">
      <formula>AND(ISERROR($H227),ISBLANK($F227)=FALSE)</formula>
    </cfRule>
  </conditionalFormatting>
  <conditionalFormatting sqref="F227">
    <cfRule type="expression" priority="62" dxfId="0" stopIfTrue="1">
      <formula>AND(ISERROR($H227),ISBLANK($F227)=FALSE)</formula>
    </cfRule>
  </conditionalFormatting>
  <conditionalFormatting sqref="F237">
    <cfRule type="expression" priority="61" dxfId="0" stopIfTrue="1">
      <formula>AND(ISERROR($H237),ISBLANK($F237)=FALSE)</formula>
    </cfRule>
  </conditionalFormatting>
  <conditionalFormatting sqref="F237">
    <cfRule type="expression" priority="60" dxfId="0" stopIfTrue="1">
      <formula>AND(ISERROR($H237),ISBLANK($F237)=FALSE)</formula>
    </cfRule>
  </conditionalFormatting>
  <conditionalFormatting sqref="F248">
    <cfRule type="expression" priority="59" dxfId="0" stopIfTrue="1">
      <formula>AND(ISERROR($H248),ISBLANK($F248)=FALSE)</formula>
    </cfRule>
  </conditionalFormatting>
  <conditionalFormatting sqref="F248">
    <cfRule type="expression" priority="58" dxfId="0" stopIfTrue="1">
      <formula>AND(ISERROR($H248),ISBLANK($F248)=FALSE)</formula>
    </cfRule>
  </conditionalFormatting>
  <conditionalFormatting sqref="F258">
    <cfRule type="expression" priority="57" dxfId="0" stopIfTrue="1">
      <formula>AND(ISERROR($H258),ISBLANK($F258)=FALSE)</formula>
    </cfRule>
  </conditionalFormatting>
  <conditionalFormatting sqref="F258">
    <cfRule type="expression" priority="56" dxfId="0" stopIfTrue="1">
      <formula>AND(ISERROR($H258),ISBLANK($F258)=FALSE)</formula>
    </cfRule>
  </conditionalFormatting>
  <conditionalFormatting sqref="F268">
    <cfRule type="expression" priority="55" dxfId="0" stopIfTrue="1">
      <formula>AND(ISERROR($H268),ISBLANK($F268)=FALSE)</formula>
    </cfRule>
  </conditionalFormatting>
  <conditionalFormatting sqref="F268">
    <cfRule type="expression" priority="54" dxfId="0" stopIfTrue="1">
      <formula>AND(ISERROR($H268),ISBLANK($F268)=FALSE)</formula>
    </cfRule>
  </conditionalFormatting>
  <conditionalFormatting sqref="F278">
    <cfRule type="expression" priority="53" dxfId="0" stopIfTrue="1">
      <formula>AND(ISERROR($H278),ISBLANK($F278)=FALSE)</formula>
    </cfRule>
  </conditionalFormatting>
  <conditionalFormatting sqref="F278">
    <cfRule type="expression" priority="52" dxfId="0" stopIfTrue="1">
      <formula>AND(ISERROR($H278),ISBLANK($F278)=FALSE)</formula>
    </cfRule>
  </conditionalFormatting>
  <conditionalFormatting sqref="F288">
    <cfRule type="expression" priority="51" dxfId="0" stopIfTrue="1">
      <formula>AND(ISERROR($H288),ISBLANK($F288)=FALSE)</formula>
    </cfRule>
  </conditionalFormatting>
  <conditionalFormatting sqref="F288">
    <cfRule type="expression" priority="50" dxfId="0" stopIfTrue="1">
      <formula>AND(ISERROR($H288),ISBLANK($F288)=FALSE)</formula>
    </cfRule>
  </conditionalFormatting>
  <conditionalFormatting sqref="F299">
    <cfRule type="expression" priority="49" dxfId="0" stopIfTrue="1">
      <formula>AND(ISERROR($H299),ISBLANK($F299)=FALSE)</formula>
    </cfRule>
  </conditionalFormatting>
  <conditionalFormatting sqref="F299">
    <cfRule type="expression" priority="48" dxfId="0" stopIfTrue="1">
      <formula>AND(ISERROR($H299),ISBLANK($F299)=FALSE)</formula>
    </cfRule>
  </conditionalFormatting>
  <conditionalFormatting sqref="F309">
    <cfRule type="expression" priority="47" dxfId="0" stopIfTrue="1">
      <formula>AND(ISERROR($H309),ISBLANK($F309)=FALSE)</formula>
    </cfRule>
  </conditionalFormatting>
  <conditionalFormatting sqref="F309">
    <cfRule type="expression" priority="46" dxfId="0" stopIfTrue="1">
      <formula>AND(ISERROR($H309),ISBLANK($F309)=FALSE)</formula>
    </cfRule>
  </conditionalFormatting>
  <conditionalFormatting sqref="F319">
    <cfRule type="expression" priority="45" dxfId="0" stopIfTrue="1">
      <formula>AND(ISERROR($H319),ISBLANK($F319)=FALSE)</formula>
    </cfRule>
  </conditionalFormatting>
  <conditionalFormatting sqref="F319">
    <cfRule type="expression" priority="44" dxfId="0" stopIfTrue="1">
      <formula>AND(ISERROR($H319),ISBLANK($F319)=FALSE)</formula>
    </cfRule>
  </conditionalFormatting>
  <conditionalFormatting sqref="F329">
    <cfRule type="expression" priority="43" dxfId="0" stopIfTrue="1">
      <formula>AND(ISERROR($H329),ISBLANK($F329)=FALSE)</formula>
    </cfRule>
  </conditionalFormatting>
  <conditionalFormatting sqref="F329">
    <cfRule type="expression" priority="42" dxfId="0" stopIfTrue="1">
      <formula>AND(ISERROR($H329),ISBLANK($F329)=FALSE)</formula>
    </cfRule>
  </conditionalFormatting>
  <conditionalFormatting sqref="F340">
    <cfRule type="expression" priority="41" dxfId="0" stopIfTrue="1">
      <formula>AND(ISERROR($H340),ISBLANK($F340)=FALSE)</formula>
    </cfRule>
  </conditionalFormatting>
  <conditionalFormatting sqref="F340">
    <cfRule type="expression" priority="40" dxfId="0" stopIfTrue="1">
      <formula>AND(ISERROR($H340),ISBLANK($F340)=FALSE)</formula>
    </cfRule>
  </conditionalFormatting>
  <conditionalFormatting sqref="F350">
    <cfRule type="expression" priority="39" dxfId="0" stopIfTrue="1">
      <formula>AND(ISERROR($H350),ISBLANK($F350)=FALSE)</formula>
    </cfRule>
  </conditionalFormatting>
  <conditionalFormatting sqref="F350">
    <cfRule type="expression" priority="38" dxfId="0" stopIfTrue="1">
      <formula>AND(ISERROR($H350),ISBLANK($F350)=FALSE)</formula>
    </cfRule>
  </conditionalFormatting>
  <conditionalFormatting sqref="F360">
    <cfRule type="expression" priority="37" dxfId="0" stopIfTrue="1">
      <formula>AND(ISERROR($H360),ISBLANK($F360)=FALSE)</formula>
    </cfRule>
  </conditionalFormatting>
  <conditionalFormatting sqref="F360">
    <cfRule type="expression" priority="36" dxfId="0" stopIfTrue="1">
      <formula>AND(ISERROR($H360),ISBLANK($F360)=FALSE)</formula>
    </cfRule>
  </conditionalFormatting>
  <conditionalFormatting sqref="F370">
    <cfRule type="expression" priority="35" dxfId="0" stopIfTrue="1">
      <formula>AND(ISERROR($H370),ISBLANK($F370)=FALSE)</formula>
    </cfRule>
  </conditionalFormatting>
  <conditionalFormatting sqref="F370">
    <cfRule type="expression" priority="34" dxfId="0" stopIfTrue="1">
      <formula>AND(ISERROR($H370),ISBLANK($F370)=FALSE)</formula>
    </cfRule>
  </conditionalFormatting>
  <conditionalFormatting sqref="F380">
    <cfRule type="expression" priority="33" dxfId="0" stopIfTrue="1">
      <formula>AND(ISERROR($H380),ISBLANK($F380)=FALSE)</formula>
    </cfRule>
  </conditionalFormatting>
  <conditionalFormatting sqref="F380">
    <cfRule type="expression" priority="32" dxfId="0" stopIfTrue="1">
      <formula>AND(ISERROR($H380),ISBLANK($F380)=FALSE)</formula>
    </cfRule>
  </conditionalFormatting>
  <conditionalFormatting sqref="F391">
    <cfRule type="expression" priority="31" dxfId="0" stopIfTrue="1">
      <formula>AND(ISERROR($H391),ISBLANK($F391)=FALSE)</formula>
    </cfRule>
  </conditionalFormatting>
  <conditionalFormatting sqref="F391">
    <cfRule type="expression" priority="30" dxfId="0" stopIfTrue="1">
      <formula>AND(ISERROR($H391),ISBLANK($F391)=FALSE)</formula>
    </cfRule>
  </conditionalFormatting>
  <conditionalFormatting sqref="F401">
    <cfRule type="expression" priority="29" dxfId="0" stopIfTrue="1">
      <formula>AND(ISERROR($H401),ISBLANK($F401)=FALSE)</formula>
    </cfRule>
  </conditionalFormatting>
  <conditionalFormatting sqref="F401">
    <cfRule type="expression" priority="28" dxfId="0" stopIfTrue="1">
      <formula>AND(ISERROR($H401),ISBLANK($F401)=FALSE)</formula>
    </cfRule>
  </conditionalFormatting>
  <conditionalFormatting sqref="F421">
    <cfRule type="expression" priority="27" dxfId="0" stopIfTrue="1">
      <formula>AND(ISERROR($H421),ISBLANK($F421)=FALSE)</formula>
    </cfRule>
  </conditionalFormatting>
  <conditionalFormatting sqref="F421">
    <cfRule type="expression" priority="26" dxfId="0" stopIfTrue="1">
      <formula>AND(ISERROR($H421),ISBLANK($F421)=FALSE)</formula>
    </cfRule>
  </conditionalFormatting>
  <conditionalFormatting sqref="F432">
    <cfRule type="expression" priority="25" dxfId="0" stopIfTrue="1">
      <formula>AND(ISERROR($H432),ISBLANK($F432)=FALSE)</formula>
    </cfRule>
  </conditionalFormatting>
  <conditionalFormatting sqref="F432">
    <cfRule type="expression" priority="24" dxfId="0" stopIfTrue="1">
      <formula>AND(ISERROR($H432),ISBLANK($F432)=FALSE)</formula>
    </cfRule>
  </conditionalFormatting>
  <conditionalFormatting sqref="F442">
    <cfRule type="expression" priority="23" dxfId="0" stopIfTrue="1">
      <formula>AND(ISERROR($H442),ISBLANK($F442)=FALSE)</formula>
    </cfRule>
  </conditionalFormatting>
  <conditionalFormatting sqref="F442">
    <cfRule type="expression" priority="22" dxfId="0" stopIfTrue="1">
      <formula>AND(ISERROR($H442),ISBLANK($F442)=FALSE)</formula>
    </cfRule>
  </conditionalFormatting>
  <conditionalFormatting sqref="F411">
    <cfRule type="expression" priority="21" dxfId="0" stopIfTrue="1">
      <formula>AND(ISERROR($H411),ISBLANK($F411)=FALSE)</formula>
    </cfRule>
  </conditionalFormatting>
  <conditionalFormatting sqref="F411">
    <cfRule type="expression" priority="20" dxfId="0" stopIfTrue="1">
      <formula>AND(ISERROR($H411),ISBLANK($F411)=FALSE)</formula>
    </cfRule>
  </conditionalFormatting>
  <conditionalFormatting sqref="K107:L114">
    <cfRule type="cellIs" priority="19" dxfId="17" operator="greaterThan" stopIfTrue="1">
      <formula>J107</formula>
    </cfRule>
  </conditionalFormatting>
  <conditionalFormatting sqref="M107:M114">
    <cfRule type="cellIs" priority="18" dxfId="17" operator="greaterThan" stopIfTrue="1">
      <formula>K107</formula>
    </cfRule>
  </conditionalFormatting>
  <conditionalFormatting sqref="F107:F114">
    <cfRule type="expression" priority="17" dxfId="0" stopIfTrue="1">
      <formula>AND(ISERROR($H107),ISBLANK($F107)=FALSE)</formula>
    </cfRule>
  </conditionalFormatting>
  <conditionalFormatting sqref="F106">
    <cfRule type="expression" priority="16" dxfId="0" stopIfTrue="1">
      <formula>AND(ISERROR($H106),ISBLANK($F106)=FALSE)</formula>
    </cfRule>
  </conditionalFormatting>
  <conditionalFormatting sqref="F106">
    <cfRule type="expression" priority="15" dxfId="0" stopIfTrue="1">
      <formula>AND(ISERROR($H106),ISBLANK($F106)=FALSE)</formula>
    </cfRule>
  </conditionalFormatting>
  <conditionalFormatting sqref="F106">
    <cfRule type="expression" priority="14" dxfId="0" stopIfTrue="1">
      <formula>AND(ISERROR($H106),ISBLANK($F106)=FALSE)</formula>
    </cfRule>
  </conditionalFormatting>
  <conditionalFormatting sqref="F106">
    <cfRule type="expression" priority="13" dxfId="0" stopIfTrue="1">
      <formula>AND(ISERROR($H106),ISBLANK($F106)=FALSE)</formula>
    </cfRule>
  </conditionalFormatting>
  <conditionalFormatting sqref="F106">
    <cfRule type="expression" priority="12" dxfId="0" stopIfTrue="1">
      <formula>AND(ISERROR($H106),ISBLANK($F106)=FALSE)</formula>
    </cfRule>
  </conditionalFormatting>
  <conditionalFormatting sqref="F106">
    <cfRule type="expression" priority="11" dxfId="0" stopIfTrue="1">
      <formula>AND(ISERROR($H106),ISBLANK($F106)=FALSE)</formula>
    </cfRule>
  </conditionalFormatting>
  <conditionalFormatting sqref="F106">
    <cfRule type="expression" priority="10" dxfId="0" stopIfTrue="1">
      <formula>AND(ISERROR($H106),ISBLANK($F106)=FALSE)</formula>
    </cfRule>
  </conditionalFormatting>
  <conditionalFormatting sqref="F106">
    <cfRule type="expression" priority="9" dxfId="0" stopIfTrue="1">
      <formula>AND(ISERROR($H106),ISBLANK($F106)=FALSE)</formula>
    </cfRule>
  </conditionalFormatting>
  <conditionalFormatting sqref="F106">
    <cfRule type="expression" priority="8" dxfId="0" stopIfTrue="1">
      <formula>AND(ISERROR($H106),ISBLANK($F106)=FALSE)</formula>
    </cfRule>
  </conditionalFormatting>
  <conditionalFormatting sqref="F106">
    <cfRule type="expression" priority="7" dxfId="0" stopIfTrue="1">
      <formula>AND(ISERROR($H106),ISBLANK($F106)=FALSE)</formula>
    </cfRule>
  </conditionalFormatting>
  <conditionalFormatting sqref="F106">
    <cfRule type="expression" priority="6" dxfId="0" stopIfTrue="1">
      <formula>AND(ISERROR($H106),ISBLANK($F106)=FALSE)</formula>
    </cfRule>
  </conditionalFormatting>
  <conditionalFormatting sqref="F106">
    <cfRule type="expression" priority="5" dxfId="0" stopIfTrue="1">
      <formula>AND(ISERROR($H106),ISBLANK($F106)=FALSE)</formula>
    </cfRule>
  </conditionalFormatting>
  <conditionalFormatting sqref="F106">
    <cfRule type="expression" priority="4" dxfId="0" stopIfTrue="1">
      <formula>AND(ISERROR($H106),ISBLANK($F106)=FALSE)</formula>
    </cfRule>
  </conditionalFormatting>
  <conditionalFormatting sqref="F106">
    <cfRule type="expression" priority="3" dxfId="0" stopIfTrue="1">
      <formula>AND(ISERROR($H106),ISBLANK($F106)=FALSE)</formula>
    </cfRule>
  </conditionalFormatting>
  <conditionalFormatting sqref="F106">
    <cfRule type="expression" priority="2" dxfId="0" stopIfTrue="1">
      <formula>AND(ISERROR($H106),ISBLANK($F106)=FALSE)</formula>
    </cfRule>
  </conditionalFormatting>
  <conditionalFormatting sqref="F106">
    <cfRule type="expression" priority="1" dxfId="0" stopIfTrue="1">
      <formula>AND(ISERROR($H106),ISBLANK($F106)=FALSE)</formula>
    </cfRule>
  </conditionalFormatting>
  <dataValidations count="5">
    <dataValidation errorStyle="warning" type="list" allowBlank="1" showInputMessage="1" showErrorMessage="1" promptTitle="Servicio de la deuda" prompt="Debe seleccionar un elemento de la lista" errorTitle="Servicio de la Deuda" error="El campo no corresponde a un elemento de la lista" sqref="F115 F105">
      <formula1>$R$10:$R$18</formula1>
    </dataValidation>
    <dataValidation type="list" allowBlank="1" showInputMessage="1" showErrorMessage="1" promptTitle="Formato de Desplazados" prompt="Debe seleccionar un elemento de la lista" errorTitle="Formato de Desplazados" error="El campo no corresponde a un elemento de la lista" sqref="F432:F440 F411:F419 F442:F450 F421:F429 F401:F409 F452:F460 F391:F399 F380:F388 F370:F378 F360:F368 F350:F358 F340:F348 F329:F337 F319:F327 F309:F317 F299:F307 F288:F296 F278:F286 F268:F276 F258:F266 F248:F256 F237:F245 F227:F235 F217:F225 F207:F215 F197:F205 F187:F195 F177:F185 F166:F174 F156:F164 F146:F154 F136:F144 F126:F134 F116:F124 F106:F114 F95:F103 F41:F49 F53:F61 F63:F71 F31:F39 F21:F29 F11:F19 F73:F81 F85:F93">
      <formula1>$R$9:$R$18</formula1>
    </dataValidation>
    <dataValidation allowBlank="1" showErrorMessage="1" promptTitle="Servicio de la deuda" prompt="Debe seleccionar un elemento de la lista" errorTitle="Servicio de la Deuda" error="El campo no corresponde a un elemento de la lista" sqref="F8 F6"/>
    <dataValidation type="list" allowBlank="1" showErrorMessage="1" promptTitle="Servicio de la deuda" prompt="Debe seleccionar un elemento de la lista" errorTitle="Servicio de la Deuda" error="El campo no corresponde a un elemento de la lista" sqref="F5">
      <formula1>$R$10:$R$35</formula1>
    </dataValidation>
    <dataValidation type="decimal" operator="greaterThanOrEqual" allowBlank="1" showInputMessage="1" showErrorMessage="1" sqref="I5:O6 I8:O460">
      <formula1>0</formula1>
    </dataValidation>
  </dataValidation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Fernando Buitrago</dc:creator>
  <cp:keywords/>
  <dc:description/>
  <cp:lastModifiedBy>Jeanet Constanza Saenz Gonzalez</cp:lastModifiedBy>
  <dcterms:created xsi:type="dcterms:W3CDTF">2010-09-27T14:11:48Z</dcterms:created>
  <dcterms:modified xsi:type="dcterms:W3CDTF">2013-12-10T15:46:12Z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