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35" windowWidth="10770" windowHeight="4935" activeTab="1"/>
  </bookViews>
  <sheets>
    <sheet name="Menu Desplazados" sheetId="1" r:id="rId1"/>
    <sheet name="Personas" sheetId="2" r:id="rId2"/>
    <sheet name="Recursos" sheetId="3" r:id="rId3"/>
  </sheets>
  <definedNames>
    <definedName name="Desplazados2P" localSheetId="2">'Personas'!$G$5:$T$95</definedName>
    <definedName name="Desplazados2P">'Personas'!$G$5:$T$95</definedName>
    <definedName name="Desplazados2R">'Recursos'!$G$5:$T$95</definedName>
  </definedNames>
  <calcPr fullCalcOnLoad="1"/>
</workbook>
</file>

<file path=xl/comments2.xml><?xml version="1.0" encoding="utf-8"?>
<comments xmlns="http://schemas.openxmlformats.org/spreadsheetml/2006/main">
  <authors>
    <author>Alex Fernando Buitrago</author>
  </authors>
  <commentList>
    <comment ref="B10" authorId="0">
      <text>
        <r>
          <rPr>
            <b/>
            <sz val="8"/>
            <rFont val="Tahoma"/>
            <family val="2"/>
          </rPr>
          <t>Alex Fernando Buitrago: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Alex Fernando Buitrago</author>
  </authors>
  <commentList>
    <comment ref="B10" authorId="0">
      <text>
        <r>
          <rPr>
            <b/>
            <sz val="8"/>
            <rFont val="Tahoma"/>
            <family val="2"/>
          </rPr>
          <t>Alex Fernando Buitrago: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<sst xmlns="http://schemas.openxmlformats.org/spreadsheetml/2006/main" count="251" uniqueCount="123">
  <si>
    <t>Registro de Recursos de Inversión para el desplazamiento</t>
  </si>
  <si>
    <t>CONSECUTIVO</t>
  </si>
  <si>
    <t>COD</t>
  </si>
  <si>
    <t>NOMBRE</t>
  </si>
  <si>
    <t>DESCRIPCIÓN</t>
  </si>
  <si>
    <t>REGISTRO</t>
  </si>
  <si>
    <t>Codigo</t>
  </si>
  <si>
    <t>Fuente</t>
  </si>
  <si>
    <t>Llevar</t>
  </si>
  <si>
    <t>Cargar</t>
  </si>
  <si>
    <t>VAL</t>
  </si>
  <si>
    <t>D</t>
  </si>
  <si>
    <t>FVAC</t>
  </si>
  <si>
    <t>INFORME VACIO</t>
  </si>
  <si>
    <t>Se remite informe vacio</t>
  </si>
  <si>
    <t>D.1</t>
  </si>
  <si>
    <t>Prevención y Protección</t>
  </si>
  <si>
    <t>Atención Integral</t>
  </si>
  <si>
    <t>Atención Humanitaria</t>
  </si>
  <si>
    <t>Atención Integral Básica</t>
  </si>
  <si>
    <t>Educación</t>
  </si>
  <si>
    <t>Salud</t>
  </si>
  <si>
    <t>Abordaje Psicosocial</t>
  </si>
  <si>
    <t>Alimentación</t>
  </si>
  <si>
    <t>Reunificación</t>
  </si>
  <si>
    <t>Vivienda</t>
  </si>
  <si>
    <t>Tierras</t>
  </si>
  <si>
    <t>Generación de ingresos</t>
  </si>
  <si>
    <t>Verdad, Justicia y Reparación</t>
  </si>
  <si>
    <t>Retorno o reubicación</t>
  </si>
  <si>
    <t>D.2</t>
  </si>
  <si>
    <t>D.2.1</t>
  </si>
  <si>
    <t>D.2.2</t>
  </si>
  <si>
    <t>D.2.2.1</t>
  </si>
  <si>
    <t>D.2.2.2</t>
  </si>
  <si>
    <t>D.2.3</t>
  </si>
  <si>
    <t>D.2.4</t>
  </si>
  <si>
    <t>D.2.5</t>
  </si>
  <si>
    <t>D.3</t>
  </si>
  <si>
    <t>D.4</t>
  </si>
  <si>
    <t>D.2.2.3</t>
  </si>
  <si>
    <t>D.2.2.5</t>
  </si>
  <si>
    <t>D.2.2.6</t>
  </si>
  <si>
    <r>
      <t xml:space="preserve">Si la entidad </t>
    </r>
    <r>
      <rPr>
        <b/>
        <u val="single"/>
        <sz val="12"/>
        <color indexed="10"/>
        <rFont val="Arial"/>
        <family val="2"/>
      </rPr>
      <t>NO EJECUTÓ</t>
    </r>
    <r>
      <rPr>
        <sz val="12"/>
        <rFont val="Arial"/>
        <family val="2"/>
      </rPr>
      <t xml:space="preserve"> recursos para la prevención, protección y atención del desplazamiento, seleccione la casilla de verificación y guarde el archivo.  (No diligencie el formulario)</t>
    </r>
  </si>
  <si>
    <t>TOTAL PERSONAS</t>
  </si>
  <si>
    <t>Total Personas</t>
  </si>
  <si>
    <t xml:space="preserve">Total personas </t>
  </si>
  <si>
    <t>Sumatoria de personas atendidas en el desarrollo de planes diseñados para evitar el desplazamiento forzado, así como, las acciones para disminuir y mitigar los efectos del mismo en la población, cuando se haya producido.</t>
  </si>
  <si>
    <t>Sumatoria de personas atendidas para garantizar la atención humanitaria, la atención integral básica, la vivienda, la generación de ingresos y el derecho sobre la tierra o territorios.</t>
  </si>
  <si>
    <t>Sumatoria de personas atendidas en los derechos de educación, salud, abordaje psicosocial, identidad, alimentación y reunificación.</t>
  </si>
  <si>
    <t>Sumatoria de personas desplazadas atendidas en educación</t>
  </si>
  <si>
    <t>Sumatoria de personas desplazadas atendidas en salud</t>
  </si>
  <si>
    <t xml:space="preserve">Sumatoria de personas desplazadas atendidas en salud </t>
  </si>
  <si>
    <t xml:space="preserve">Sumatoria de personas desplazadas atendidas en alimentación </t>
  </si>
  <si>
    <t>Sumatoria de personas desplazadas atendidas en vivienda</t>
  </si>
  <si>
    <t>Sumatoria de personas desplazadas atendidas en tierras</t>
  </si>
  <si>
    <t>Sumatoria de personas desplazadas atendidas en generación de ingresos</t>
  </si>
  <si>
    <t>Sumatoria de personas desplazadas atendidas en verdad, justicia y reparación</t>
  </si>
  <si>
    <t>Sumatoria de personas desplazadas atendidas para el retrono o reubicación</t>
  </si>
  <si>
    <t>61 + Adelante (Adultos Mayores)</t>
  </si>
  <si>
    <t>27 - 60 (Adultos)</t>
  </si>
  <si>
    <t>0 - 5 (Primera Infancia)</t>
  </si>
  <si>
    <t>6 - 12 (Niños)</t>
  </si>
  <si>
    <t>13 - 17 (Adolescentes)</t>
  </si>
  <si>
    <t>18 - 26 (Jóvenes)</t>
  </si>
  <si>
    <t>RANGOS DE EDAD</t>
  </si>
  <si>
    <t>MUJERES</t>
  </si>
  <si>
    <t>INDIGENAS</t>
  </si>
  <si>
    <t>AFROCOLOMBIANOS</t>
  </si>
  <si>
    <t>RAIZALES</t>
  </si>
  <si>
    <t>PUEBLO ROM</t>
  </si>
  <si>
    <t>OTROS</t>
  </si>
  <si>
    <t>MUJERES CABEZA DE FAMILIA</t>
  </si>
  <si>
    <t>PERSONAS CON DISCAPACIDAD</t>
  </si>
  <si>
    <t>Corresponde a las mujeres en condición o riesgo de desplazamiento</t>
  </si>
  <si>
    <t>Corresponde a la sumatoria de hombres y mujeres en condición o riesgo de desplazamiento</t>
  </si>
  <si>
    <t>Corresponde a la sumatoria de hombres y mujeres en condición o riesgo de desplazamiento que se autorreconocen como indigenas</t>
  </si>
  <si>
    <t>Corresponde a la sumatoria de hombres y mujeres en condición o riesgo de desplazamiento que se autorreconocen como afrocolombianos</t>
  </si>
  <si>
    <t>Corresponde a la sumatoria de hombres y mujeres en condición o riesgo de desplazamiento que se autorreconocen como raizales</t>
  </si>
  <si>
    <t>Corresponde a la sumatoria de hombres y mujeres en condición o riesgo de desplazamiento que se autorreconocen como población ROM</t>
  </si>
  <si>
    <t>Corresponde a la sumatoria de hombres y mujeres en condición o riesgo de desplazamiento que no se autorreconocen en ninguna de las anteriores etnias</t>
  </si>
  <si>
    <t>Corresponde a la sumatoria de hombres y mujeres en condición o riesgo de desplazamiento que presentan alguna discapacidad (CONPES 80 de 2004)</t>
  </si>
  <si>
    <t>HOMBRES</t>
  </si>
  <si>
    <t>TOTAL_PERSONAS</t>
  </si>
  <si>
    <t>AFRO_COLOMBIANOS</t>
  </si>
  <si>
    <t>PUEBLO_ROM</t>
  </si>
  <si>
    <t>MUJERES_CABEZA_FAMILIA</t>
  </si>
  <si>
    <t>PERSONAS_CON_DISCAPACIDAD</t>
  </si>
  <si>
    <t>Registrar Detalle</t>
  </si>
  <si>
    <t>Rangos</t>
  </si>
  <si>
    <t>En caso contrario inicie o continue el registro haciendo click aquí (Hoja de Registro de Personas).</t>
  </si>
  <si>
    <t>SEXO</t>
  </si>
  <si>
    <t>TOTAL</t>
  </si>
  <si>
    <t>ETNIA</t>
  </si>
  <si>
    <t>CONDICIONES ESPECIALES</t>
  </si>
  <si>
    <t>RANGOS_DE_ EDAD</t>
  </si>
  <si>
    <t>TOTAL RECURSOS</t>
  </si>
  <si>
    <t>Total Recursos</t>
  </si>
  <si>
    <t>RANGOS_DE_EDAD</t>
  </si>
  <si>
    <t>Sumatoria de recursos ejecutados en el desarrollo de planes diseñados para evitar el desplazamiento forzado, así como, las acciones para disminuir y mitigar los efectos del mismo en la población, cuando se haya producido.</t>
  </si>
  <si>
    <t>Sumatoria de recursos ejecutados para garantizar la atención humanitaria, la atención integral básica, la vivienda, la generación de ingresos y el derecho sobre la tierra o territorios.</t>
  </si>
  <si>
    <t>Sumatoria de recursos ejecutados en los derechos de educación, salud, abordaje psicosocial, identidad, alimentación y reunificación.</t>
  </si>
  <si>
    <t>Sumatoria de recursos ejecutados en educación</t>
  </si>
  <si>
    <t>Sumatoria de recursos ejecutados en salud</t>
  </si>
  <si>
    <t>Sumatoria de recursos ejecutados en abordaje psicosocial</t>
  </si>
  <si>
    <t xml:space="preserve">Sumatoria de recursos ejecutados en alimentación </t>
  </si>
  <si>
    <t>Sumatoria de recursos ejecutados en vivienda</t>
  </si>
  <si>
    <t>Sumatoria de recursos ejecutados en tierras</t>
  </si>
  <si>
    <t>Sumatoria de recursos ejecutados en generación de ingresos</t>
  </si>
  <si>
    <t>Sumatoria de recursos ejecutados en verdad, justicia y reparación</t>
  </si>
  <si>
    <t>Sumatoria de recursos ejecutados para el retrono o reubicación</t>
  </si>
  <si>
    <t>Corresponde a los hombres en condición o riesgo de desplazamiento</t>
  </si>
  <si>
    <t>Corresponde a la sumatoria de hombres y mujeres en condición o riesgo de desplazamiento que se autorreconocen como indìgenas</t>
  </si>
  <si>
    <t>Sumatoria de Recursos ejecutados en Reunificación.</t>
  </si>
  <si>
    <t>Sumatoria de Recursos ejecutados en atención humanitaria de urgencia, la de emergencia y la de transición.</t>
  </si>
  <si>
    <t>Registre las cifras de control del valor total del presupuesto para la PPADF</t>
  </si>
  <si>
    <t>Utilice el botón de Registrar Detalle para incluir nuevos registros según los rangos de edad registrados</t>
  </si>
  <si>
    <t>Escoja el rango de edad asignado para la prevención, protección y atención del desplazamiento forzado (PPADF)</t>
  </si>
  <si>
    <t>Corresponde a la sumatoria de las mujeres que siendo solteras o casadas, ejercen la jefatura femenina de hogar (artículo 2 de la Ley 1232 de 2008)</t>
  </si>
  <si>
    <t>Registre las cifras de control del total de personas atendidas para la PPADF</t>
  </si>
  <si>
    <t>Sumatoria de Personas atendidas en atención humanitaria de urgencia, la de emergencia y la de transición.</t>
  </si>
  <si>
    <t>Sumatoria de personas desplazadas atendidas en  reunificación.</t>
  </si>
  <si>
    <t>PERSONAS_DISCAPACIDAD</t>
  </si>
</sst>
</file>

<file path=xl/styles.xml><?xml version="1.0" encoding="utf-8"?>
<styleSheet xmlns="http://schemas.openxmlformats.org/spreadsheetml/2006/main">
  <numFmts count="4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* #,##0_-;\-* #,##0_-;_-* &quot;-&quot;_-;_-@_-"/>
    <numFmt numFmtId="192" formatCode="_-&quot;$&quot;* #,##0.00_-;\-&quot;$&quot;* #,##0.00_-;_-&quot;$&quot;* &quot;-&quot;??_-;_-@_-"/>
    <numFmt numFmtId="193" formatCode="_-* #,##0.00_-;\-* #,##0.00_-;_-* &quot;-&quot;??_-;_-@_-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#,##0.000"/>
    <numFmt numFmtId="199" formatCode="0.00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name val="Arial Narrow"/>
      <family val="2"/>
    </font>
    <font>
      <sz val="12"/>
      <name val="Arial"/>
      <family val="2"/>
    </font>
    <font>
      <sz val="10"/>
      <color indexed="42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"/>
      <family val="2"/>
    </font>
    <font>
      <b/>
      <sz val="11"/>
      <color indexed="8"/>
      <name val="Arial Narrow"/>
      <family val="2"/>
    </font>
    <font>
      <sz val="9"/>
      <name val="Arial Narrow"/>
      <family val="2"/>
    </font>
    <font>
      <b/>
      <sz val="10"/>
      <name val="Arial"/>
      <family val="2"/>
    </font>
    <font>
      <b/>
      <sz val="12"/>
      <name val="Arial Narrow"/>
      <family val="2"/>
    </font>
    <font>
      <b/>
      <sz val="9"/>
      <name val="Arial Narrow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u val="single"/>
      <sz val="12"/>
      <color indexed="10"/>
      <name val="Arial"/>
      <family val="2"/>
    </font>
    <font>
      <b/>
      <u val="single"/>
      <sz val="12"/>
      <color indexed="12"/>
      <name val="Arial"/>
      <family val="2"/>
    </font>
    <font>
      <sz val="8"/>
      <name val="Tahoma"/>
      <family val="2"/>
    </font>
    <font>
      <b/>
      <sz val="8"/>
      <name val="Tahoma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5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1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26" fillId="0" borderId="0">
      <alignment/>
      <protection/>
    </xf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13" fillId="16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157">
    <xf numFmtId="0" fontId="0" fillId="0" borderId="0" xfId="0" applyAlignment="1">
      <alignment/>
    </xf>
    <xf numFmtId="0" fontId="0" fillId="4" borderId="0" xfId="0" applyFill="1" applyBorder="1" applyAlignment="1" applyProtection="1">
      <alignment/>
      <protection/>
    </xf>
    <xf numFmtId="0" fontId="0" fillId="4" borderId="0" xfId="0" applyFill="1" applyBorder="1" applyAlignment="1">
      <alignment/>
    </xf>
    <xf numFmtId="0" fontId="22" fillId="4" borderId="10" xfId="0" applyFont="1" applyFill="1" applyBorder="1" applyAlignment="1" applyProtection="1">
      <alignment horizontal="justify" vertical="justify"/>
      <protection locked="0"/>
    </xf>
    <xf numFmtId="0" fontId="0" fillId="4" borderId="11" xfId="0" applyFill="1" applyBorder="1" applyAlignment="1">
      <alignment horizontal="justify" vertical="justify"/>
    </xf>
    <xf numFmtId="0" fontId="0" fillId="4" borderId="0" xfId="0" applyFont="1" applyFill="1" applyBorder="1" applyAlignment="1">
      <alignment/>
    </xf>
    <xf numFmtId="0" fontId="0" fillId="14" borderId="0" xfId="0" applyFill="1" applyAlignment="1">
      <alignment/>
    </xf>
    <xf numFmtId="0" fontId="0" fillId="14" borderId="0" xfId="0" applyFill="1" applyAlignment="1" applyProtection="1">
      <alignment horizontal="center" vertical="center" wrapText="1"/>
      <protection/>
    </xf>
    <xf numFmtId="0" fontId="0" fillId="14" borderId="0" xfId="0" applyFill="1" applyAlignment="1" applyProtection="1">
      <alignment/>
      <protection/>
    </xf>
    <xf numFmtId="0" fontId="0" fillId="0" borderId="0" xfId="0" applyAlignment="1">
      <alignment horizontal="center" vertical="center" wrapText="1"/>
    </xf>
    <xf numFmtId="0" fontId="27" fillId="24" borderId="0" xfId="55" applyFont="1" applyFill="1" applyBorder="1" applyAlignment="1" applyProtection="1">
      <alignment horizontal="center" vertical="center" wrapText="1"/>
      <protection/>
    </xf>
    <xf numFmtId="0" fontId="0" fillId="14" borderId="0" xfId="0" applyFill="1" applyAlignment="1">
      <alignment horizontal="center" vertical="center"/>
    </xf>
    <xf numFmtId="0" fontId="0" fillId="14" borderId="0" xfId="0" applyFill="1" applyAlignment="1">
      <alignment horizontal="center" vertical="center" wrapText="1"/>
    </xf>
    <xf numFmtId="0" fontId="28" fillId="4" borderId="12" xfId="0" applyFont="1" applyFill="1" applyBorder="1" applyAlignment="1">
      <alignment vertical="top" wrapText="1"/>
    </xf>
    <xf numFmtId="0" fontId="0" fillId="16" borderId="0" xfId="0" applyFill="1" applyAlignment="1">
      <alignment horizontal="center" vertical="center" wrapText="1"/>
    </xf>
    <xf numFmtId="0" fontId="24" fillId="16" borderId="12" xfId="0" applyFont="1" applyFill="1" applyBorder="1" applyAlignment="1">
      <alignment horizontal="center" vertical="center" wrapText="1"/>
    </xf>
    <xf numFmtId="0" fontId="24" fillId="16" borderId="12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23" fillId="0" borderId="12" xfId="0" applyFont="1" applyBorder="1" applyAlignment="1" applyProtection="1">
      <alignment horizontal="center" vertical="center" wrapText="1"/>
      <protection/>
    </xf>
    <xf numFmtId="0" fontId="28" fillId="0" borderId="12" xfId="0" applyFont="1" applyBorder="1" applyAlignment="1" applyProtection="1">
      <alignment wrapText="1"/>
      <protection/>
    </xf>
    <xf numFmtId="0" fontId="29" fillId="22" borderId="12" xfId="0" applyFont="1" applyFill="1" applyBorder="1" applyAlignment="1" applyProtection="1">
      <alignment wrapText="1"/>
      <protection/>
    </xf>
    <xf numFmtId="199" fontId="23" fillId="0" borderId="12" xfId="0" applyNumberFormat="1" applyFont="1" applyBorder="1" applyAlignment="1" applyProtection="1">
      <alignment/>
      <protection/>
    </xf>
    <xf numFmtId="0" fontId="0" fillId="0" borderId="0" xfId="0" applyNumberFormat="1" applyBorder="1" applyAlignment="1" applyProtection="1">
      <alignment/>
      <protection/>
    </xf>
    <xf numFmtId="0" fontId="30" fillId="8" borderId="13" xfId="0" applyFont="1" applyFill="1" applyBorder="1" applyAlignment="1" applyProtection="1">
      <alignment horizontal="left" vertical="top" wrapText="1"/>
      <protection/>
    </xf>
    <xf numFmtId="0" fontId="30" fillId="8" borderId="12" xfId="0" applyFont="1" applyFill="1" applyBorder="1" applyAlignment="1" applyProtection="1">
      <alignment horizontal="left" vertical="top" wrapText="1"/>
      <protection/>
    </xf>
    <xf numFmtId="0" fontId="31" fillId="8" borderId="12" xfId="0" applyFont="1" applyFill="1" applyBorder="1" applyAlignment="1">
      <alignment wrapText="1"/>
    </xf>
    <xf numFmtId="0" fontId="0" fillId="14" borderId="14" xfId="0" applyFill="1" applyBorder="1" applyAlignment="1" applyProtection="1">
      <alignment/>
      <protection/>
    </xf>
    <xf numFmtId="0" fontId="24" fillId="22" borderId="13" xfId="0" applyFont="1" applyFill="1" applyBorder="1" applyAlignment="1" applyProtection="1">
      <alignment horizontal="left" vertical="center" wrapText="1"/>
      <protection/>
    </xf>
    <xf numFmtId="0" fontId="24" fillId="22" borderId="12" xfId="0" applyFont="1" applyFill="1" applyBorder="1" applyAlignment="1" applyProtection="1">
      <alignment horizontal="left" vertical="center" wrapText="1"/>
      <protection/>
    </xf>
    <xf numFmtId="0" fontId="24" fillId="22" borderId="12" xfId="0" applyFont="1" applyFill="1" applyBorder="1" applyAlignment="1" applyProtection="1">
      <alignment horizontal="center" vertical="center" wrapText="1"/>
      <protection/>
    </xf>
    <xf numFmtId="0" fontId="31" fillId="22" borderId="12" xfId="0" applyFont="1" applyFill="1" applyBorder="1" applyAlignment="1" applyProtection="1">
      <alignment wrapText="1"/>
      <protection/>
    </xf>
    <xf numFmtId="198" fontId="24" fillId="22" borderId="12" xfId="0" applyNumberFormat="1" applyFont="1" applyFill="1" applyBorder="1" applyAlignment="1" applyProtection="1">
      <alignment/>
      <protection/>
    </xf>
    <xf numFmtId="198" fontId="29" fillId="22" borderId="0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/>
      <protection hidden="1"/>
    </xf>
    <xf numFmtId="0" fontId="30" fillId="8" borderId="13" xfId="0" applyFont="1" applyFill="1" applyBorder="1" applyAlignment="1" applyProtection="1">
      <alignment horizontal="left" vertical="top" wrapText="1"/>
      <protection hidden="1"/>
    </xf>
    <xf numFmtId="0" fontId="30" fillId="8" borderId="12" xfId="0" applyFont="1" applyFill="1" applyBorder="1" applyAlignment="1" applyProtection="1">
      <alignment horizontal="left" vertical="top" wrapText="1"/>
      <protection hidden="1"/>
    </xf>
    <xf numFmtId="0" fontId="31" fillId="8" borderId="12" xfId="0" applyFont="1" applyFill="1" applyBorder="1" applyAlignment="1" applyProtection="1">
      <alignment wrapText="1"/>
      <protection hidden="1"/>
    </xf>
    <xf numFmtId="0" fontId="0" fillId="0" borderId="0" xfId="0" applyNumberFormat="1" applyBorder="1" applyAlignment="1" applyProtection="1">
      <alignment/>
      <protection hidden="1"/>
    </xf>
    <xf numFmtId="0" fontId="0" fillId="14" borderId="0" xfId="0" applyFill="1" applyAlignment="1" applyProtection="1">
      <alignment/>
      <protection hidden="1"/>
    </xf>
    <xf numFmtId="0" fontId="0" fillId="14" borderId="14" xfId="0" applyFill="1" applyBorder="1" applyAlignment="1" applyProtection="1">
      <alignment/>
      <protection hidden="1"/>
    </xf>
    <xf numFmtId="0" fontId="23" fillId="8" borderId="13" xfId="0" applyFont="1" applyFill="1" applyBorder="1" applyAlignment="1">
      <alignment horizontal="left" vertical="center" wrapText="1"/>
    </xf>
    <xf numFmtId="0" fontId="23" fillId="8" borderId="12" xfId="0" applyFont="1" applyFill="1" applyBorder="1" applyAlignment="1">
      <alignment horizontal="left" vertical="center" wrapText="1"/>
    </xf>
    <xf numFmtId="198" fontId="24" fillId="8" borderId="12" xfId="0" applyNumberFormat="1" applyFont="1" applyFill="1" applyBorder="1" applyAlignment="1">
      <alignment/>
    </xf>
    <xf numFmtId="198" fontId="29" fillId="8" borderId="0" xfId="0" applyNumberFormat="1" applyFont="1" applyFill="1" applyBorder="1" applyAlignment="1" applyProtection="1">
      <alignment/>
      <protection/>
    </xf>
    <xf numFmtId="0" fontId="23" fillId="8" borderId="12" xfId="0" applyFont="1" applyFill="1" applyBorder="1" applyAlignment="1" applyProtection="1">
      <alignment horizontal="center" vertical="center" wrapText="1"/>
      <protection/>
    </xf>
    <xf numFmtId="0" fontId="32" fillId="0" borderId="12" xfId="0" applyFont="1" applyBorder="1" applyAlignment="1">
      <alignment wrapText="1"/>
    </xf>
    <xf numFmtId="199" fontId="23" fillId="0" borderId="12" xfId="0" applyNumberFormat="1" applyFont="1" applyBorder="1" applyAlignment="1" applyProtection="1">
      <alignment/>
      <protection locked="0"/>
    </xf>
    <xf numFmtId="0" fontId="32" fillId="0" borderId="15" xfId="0" applyFont="1" applyBorder="1" applyAlignment="1">
      <alignment horizontal="center"/>
    </xf>
    <xf numFmtId="0" fontId="32" fillId="25" borderId="15" xfId="0" applyFont="1" applyFill="1" applyBorder="1" applyAlignment="1">
      <alignment horizontal="center"/>
    </xf>
    <xf numFmtId="0" fontId="32" fillId="0" borderId="15" xfId="0" applyFont="1" applyBorder="1" applyAlignment="1">
      <alignment horizontal="center" vertical="center" wrapText="1"/>
    </xf>
    <xf numFmtId="0" fontId="29" fillId="8" borderId="12" xfId="0" applyFont="1" applyFill="1" applyBorder="1" applyAlignment="1">
      <alignment wrapText="1"/>
    </xf>
    <xf numFmtId="0" fontId="23" fillId="8" borderId="12" xfId="0" applyFont="1" applyFill="1" applyBorder="1" applyAlignment="1" applyProtection="1">
      <alignment horizontal="left" vertical="center" wrapText="1"/>
      <protection hidden="1"/>
    </xf>
    <xf numFmtId="0" fontId="32" fillId="14" borderId="12" xfId="0" applyFont="1" applyFill="1" applyBorder="1" applyAlignment="1">
      <alignment horizontal="justify" vertical="center"/>
    </xf>
    <xf numFmtId="0" fontId="0" fillId="8" borderId="0" xfId="0" applyFill="1" applyAlignment="1">
      <alignment/>
    </xf>
    <xf numFmtId="0" fontId="32" fillId="14" borderId="12" xfId="51" applyNumberFormat="1" applyFont="1" applyFill="1" applyBorder="1" applyAlignment="1">
      <alignment horizontal="justify" vertical="center"/>
    </xf>
    <xf numFmtId="0" fontId="33" fillId="14" borderId="12" xfId="0" applyFont="1" applyFill="1" applyBorder="1" applyAlignment="1">
      <alignment horizontal="justify" vertical="center"/>
    </xf>
    <xf numFmtId="0" fontId="29" fillId="14" borderId="0" xfId="0" applyFont="1" applyFill="1" applyAlignment="1">
      <alignment/>
    </xf>
    <xf numFmtId="0" fontId="34" fillId="26" borderId="12" xfId="0" applyNumberFormat="1" applyFont="1" applyFill="1" applyBorder="1" applyAlignment="1" applyProtection="1">
      <alignment horizontal="center" vertical="center" wrapText="1"/>
      <protection/>
    </xf>
    <xf numFmtId="0" fontId="24" fillId="16" borderId="13" xfId="0" applyFont="1" applyFill="1" applyBorder="1" applyAlignment="1">
      <alignment horizontal="left" vertical="center" wrapText="1"/>
    </xf>
    <xf numFmtId="0" fontId="24" fillId="16" borderId="12" xfId="0" applyFont="1" applyFill="1" applyBorder="1" applyAlignment="1">
      <alignment horizontal="left" vertical="center" wrapText="1"/>
    </xf>
    <xf numFmtId="0" fontId="24" fillId="16" borderId="13" xfId="0" applyFont="1" applyFill="1" applyBorder="1" applyAlignment="1" applyProtection="1">
      <alignment horizontal="left" vertical="center" wrapText="1"/>
      <protection/>
    </xf>
    <xf numFmtId="0" fontId="24" fillId="16" borderId="12" xfId="0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horizontal="left"/>
    </xf>
    <xf numFmtId="0" fontId="23" fillId="0" borderId="12" xfId="0" applyFont="1" applyFill="1" applyBorder="1" applyAlignment="1" applyProtection="1">
      <alignment vertical="center" wrapText="1"/>
      <protection locked="0"/>
    </xf>
    <xf numFmtId="199" fontId="23" fillId="0" borderId="12" xfId="0" applyNumberFormat="1" applyFont="1" applyFill="1" applyBorder="1" applyAlignment="1" applyProtection="1">
      <alignment vertical="center" wrapText="1"/>
      <protection locked="0"/>
    </xf>
    <xf numFmtId="199" fontId="23" fillId="0" borderId="12" xfId="0" applyNumberFormat="1" applyFont="1" applyFill="1" applyBorder="1" applyAlignment="1" applyProtection="1">
      <alignment vertical="center" wrapText="1"/>
      <protection hidden="1"/>
    </xf>
    <xf numFmtId="0" fontId="23" fillId="0" borderId="16" xfId="0" applyFont="1" applyFill="1" applyBorder="1" applyAlignment="1" applyProtection="1">
      <alignment vertical="center" wrapText="1"/>
      <protection locked="0"/>
    </xf>
    <xf numFmtId="0" fontId="0" fillId="14" borderId="16" xfId="0" applyFill="1" applyBorder="1" applyAlignment="1">
      <alignment wrapText="1"/>
    </xf>
    <xf numFmtId="0" fontId="25" fillId="27" borderId="12" xfId="55" applyFont="1" applyFill="1" applyBorder="1" applyAlignment="1">
      <alignment horizontal="center" vertical="center" wrapText="1"/>
      <protection/>
    </xf>
    <xf numFmtId="199" fontId="31" fillId="22" borderId="12" xfId="0" applyNumberFormat="1" applyFont="1" applyFill="1" applyBorder="1" applyAlignment="1" applyProtection="1">
      <alignment wrapText="1"/>
      <protection/>
    </xf>
    <xf numFmtId="0" fontId="0" fillId="22" borderId="16" xfId="0" applyFill="1" applyBorder="1" applyAlignment="1">
      <alignment wrapText="1"/>
    </xf>
    <xf numFmtId="0" fontId="0" fillId="8" borderId="16" xfId="0" applyFill="1" applyBorder="1" applyAlignment="1">
      <alignment wrapText="1"/>
    </xf>
    <xf numFmtId="0" fontId="29" fillId="8" borderId="12" xfId="0" applyFont="1" applyFill="1" applyBorder="1" applyAlignment="1" applyProtection="1">
      <alignment wrapText="1"/>
      <protection/>
    </xf>
    <xf numFmtId="0" fontId="0" fillId="8" borderId="0" xfId="0" applyNumberForma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31" fillId="8" borderId="12" xfId="0" applyFont="1" applyFill="1" applyBorder="1" applyAlignment="1" applyProtection="1">
      <alignment wrapText="1"/>
      <protection/>
    </xf>
    <xf numFmtId="198" fontId="24" fillId="8" borderId="12" xfId="0" applyNumberFormat="1" applyFont="1" applyFill="1" applyBorder="1" applyAlignment="1" applyProtection="1">
      <alignment/>
      <protection/>
    </xf>
    <xf numFmtId="0" fontId="28" fillId="4" borderId="12" xfId="0" applyFont="1" applyFill="1" applyBorder="1" applyAlignment="1" applyProtection="1">
      <alignment vertical="top" wrapText="1"/>
      <protection/>
    </xf>
    <xf numFmtId="0" fontId="25" fillId="27" borderId="12" xfId="55" applyFont="1" applyFill="1" applyBorder="1" applyAlignment="1" applyProtection="1">
      <alignment horizontal="center" vertical="center" wrapText="1"/>
      <protection/>
    </xf>
    <xf numFmtId="199" fontId="23" fillId="28" borderId="12" xfId="0" applyNumberFormat="1" applyFont="1" applyFill="1" applyBorder="1" applyAlignment="1" applyProtection="1">
      <alignment vertical="center" wrapText="1"/>
      <protection/>
    </xf>
    <xf numFmtId="0" fontId="31" fillId="22" borderId="17" xfId="0" applyFont="1" applyFill="1" applyBorder="1" applyAlignment="1" applyProtection="1">
      <alignment wrapText="1"/>
      <protection/>
    </xf>
    <xf numFmtId="0" fontId="24" fillId="7" borderId="16" xfId="0" applyFont="1" applyFill="1" applyBorder="1" applyAlignment="1" applyProtection="1">
      <alignment horizontal="center" vertical="center" wrapText="1"/>
      <protection/>
    </xf>
    <xf numFmtId="0" fontId="24" fillId="7" borderId="16" xfId="0" applyFont="1" applyFill="1" applyBorder="1" applyAlignment="1">
      <alignment horizontal="center" vertical="center" wrapText="1"/>
    </xf>
    <xf numFmtId="0" fontId="25" fillId="24" borderId="16" xfId="55" applyFont="1" applyFill="1" applyBorder="1" applyAlignment="1">
      <alignment horizontal="center" vertical="center" wrapText="1"/>
      <protection/>
    </xf>
    <xf numFmtId="0" fontId="25" fillId="24" borderId="16" xfId="55" applyFont="1" applyFill="1" applyBorder="1" applyAlignment="1" applyProtection="1">
      <alignment horizontal="center" vertical="center" wrapText="1"/>
      <protection/>
    </xf>
    <xf numFmtId="0" fontId="23" fillId="8" borderId="18" xfId="0" applyFont="1" applyFill="1" applyBorder="1" applyAlignment="1">
      <alignment horizontal="left" vertical="center" wrapText="1"/>
    </xf>
    <xf numFmtId="0" fontId="23" fillId="8" borderId="19" xfId="0" applyFont="1" applyFill="1" applyBorder="1" applyAlignment="1">
      <alignment horizontal="left" vertical="center" wrapText="1"/>
    </xf>
    <xf numFmtId="0" fontId="23" fillId="8" borderId="19" xfId="0" applyFont="1" applyFill="1" applyBorder="1" applyAlignment="1" applyProtection="1">
      <alignment horizontal="center" vertical="center" wrapText="1"/>
      <protection/>
    </xf>
    <xf numFmtId="0" fontId="23" fillId="0" borderId="19" xfId="0" applyFont="1" applyFill="1" applyBorder="1" applyAlignment="1" applyProtection="1">
      <alignment vertical="center" wrapText="1"/>
      <protection locked="0"/>
    </xf>
    <xf numFmtId="0" fontId="29" fillId="8" borderId="19" xfId="0" applyFont="1" applyFill="1" applyBorder="1" applyAlignment="1">
      <alignment wrapText="1"/>
    </xf>
    <xf numFmtId="0" fontId="29" fillId="22" borderId="19" xfId="0" applyFont="1" applyFill="1" applyBorder="1" applyAlignment="1" applyProtection="1">
      <alignment wrapText="1"/>
      <protection/>
    </xf>
    <xf numFmtId="0" fontId="0" fillId="22" borderId="16" xfId="0" applyFill="1" applyBorder="1" applyAlignment="1" applyProtection="1">
      <alignment wrapText="1"/>
      <protection/>
    </xf>
    <xf numFmtId="0" fontId="29" fillId="8" borderId="0" xfId="0" applyFont="1" applyFill="1" applyAlignment="1" applyProtection="1">
      <alignment/>
      <protection/>
    </xf>
    <xf numFmtId="0" fontId="24" fillId="8" borderId="20" xfId="0" applyFont="1" applyFill="1" applyBorder="1" applyAlignment="1" applyProtection="1">
      <alignment horizontal="center" vertical="center" wrapText="1"/>
      <protection/>
    </xf>
    <xf numFmtId="0" fontId="29" fillId="14" borderId="0" xfId="0" applyFont="1" applyFill="1" applyAlignment="1" applyProtection="1">
      <alignment/>
      <protection/>
    </xf>
    <xf numFmtId="0" fontId="24" fillId="8" borderId="21" xfId="0" applyFont="1" applyFill="1" applyBorder="1" applyAlignment="1" applyProtection="1">
      <alignment vertical="center" wrapText="1"/>
      <protection/>
    </xf>
    <xf numFmtId="0" fontId="24" fillId="8" borderId="20" xfId="0" applyFont="1" applyFill="1" applyBorder="1" applyAlignment="1" applyProtection="1">
      <alignment vertical="center" wrapText="1"/>
      <protection/>
    </xf>
    <xf numFmtId="1" fontId="23" fillId="0" borderId="12" xfId="0" applyNumberFormat="1" applyFont="1" applyFill="1" applyBorder="1" applyAlignment="1" applyProtection="1">
      <alignment vertical="center" wrapText="1"/>
      <protection locked="0"/>
    </xf>
    <xf numFmtId="1" fontId="23" fillId="28" borderId="12" xfId="0" applyNumberFormat="1" applyFont="1" applyFill="1" applyBorder="1" applyAlignment="1" applyProtection="1">
      <alignment vertical="center" wrapText="1"/>
      <protection/>
    </xf>
    <xf numFmtId="1" fontId="24" fillId="22" borderId="12" xfId="0" applyNumberFormat="1" applyFont="1" applyFill="1" applyBorder="1" applyAlignment="1" applyProtection="1">
      <alignment/>
      <protection/>
    </xf>
    <xf numFmtId="1" fontId="23" fillId="0" borderId="12" xfId="0" applyNumberFormat="1" applyFont="1" applyFill="1" applyBorder="1" applyAlignment="1" applyProtection="1">
      <alignment vertical="center" wrapText="1"/>
      <protection hidden="1"/>
    </xf>
    <xf numFmtId="1" fontId="23" fillId="28" borderId="12" xfId="0" applyNumberFormat="1" applyFont="1" applyFill="1" applyBorder="1" applyAlignment="1" applyProtection="1">
      <alignment vertical="center" wrapText="1"/>
      <protection hidden="1"/>
    </xf>
    <xf numFmtId="1" fontId="31" fillId="22" borderId="12" xfId="0" applyNumberFormat="1" applyFont="1" applyFill="1" applyBorder="1" applyAlignment="1" applyProtection="1">
      <alignment wrapText="1"/>
      <protection/>
    </xf>
    <xf numFmtId="1" fontId="23" fillId="28" borderId="12" xfId="0" applyNumberFormat="1" applyFont="1" applyFill="1" applyBorder="1" applyAlignment="1" applyProtection="1">
      <alignment/>
      <protection/>
    </xf>
    <xf numFmtId="1" fontId="24" fillId="8" borderId="12" xfId="0" applyNumberFormat="1" applyFont="1" applyFill="1" applyBorder="1" applyAlignment="1">
      <alignment/>
    </xf>
    <xf numFmtId="1" fontId="24" fillId="8" borderId="12" xfId="0" applyNumberFormat="1" applyFont="1" applyFill="1" applyBorder="1" applyAlignment="1" applyProtection="1">
      <alignment/>
      <protection/>
    </xf>
    <xf numFmtId="0" fontId="25" fillId="24" borderId="22" xfId="55" applyFont="1" applyFill="1" applyBorder="1" applyAlignment="1">
      <alignment horizontal="center" vertical="center" wrapText="1"/>
      <protection/>
    </xf>
    <xf numFmtId="0" fontId="25" fillId="24" borderId="22" xfId="55" applyFont="1" applyFill="1" applyBorder="1" applyAlignment="1" applyProtection="1">
      <alignment horizontal="center" vertical="center" wrapText="1"/>
      <protection/>
    </xf>
    <xf numFmtId="0" fontId="29" fillId="14" borderId="0" xfId="0" applyFont="1" applyFill="1" applyAlignment="1" applyProtection="1">
      <alignment horizontal="center" vertical="center"/>
      <protection/>
    </xf>
    <xf numFmtId="0" fontId="29" fillId="10" borderId="23" xfId="0" applyFont="1" applyFill="1" applyBorder="1" applyAlignment="1" applyProtection="1">
      <alignment horizontal="center" vertical="center"/>
      <protection/>
    </xf>
    <xf numFmtId="0" fontId="29" fillId="10" borderId="24" xfId="0" applyFont="1" applyFill="1" applyBorder="1" applyAlignment="1" applyProtection="1">
      <alignment horizontal="center" vertical="center"/>
      <protection/>
    </xf>
    <xf numFmtId="0" fontId="24" fillId="10" borderId="24" xfId="0" applyFont="1" applyFill="1" applyBorder="1" applyAlignment="1" applyProtection="1">
      <alignment horizontal="center" vertical="center"/>
      <protection/>
    </xf>
    <xf numFmtId="199" fontId="24" fillId="10" borderId="25" xfId="0" applyNumberFormat="1" applyFont="1" applyFill="1" applyBorder="1" applyAlignment="1" applyProtection="1">
      <alignment horizontal="center" vertical="center"/>
      <protection/>
    </xf>
    <xf numFmtId="0" fontId="29" fillId="10" borderId="24" xfId="0" applyFont="1" applyFill="1" applyBorder="1" applyAlignment="1" applyProtection="1">
      <alignment horizontal="center" vertical="center" wrapText="1"/>
      <protection/>
    </xf>
    <xf numFmtId="0" fontId="24" fillId="10" borderId="24" xfId="0" applyFont="1" applyFill="1" applyBorder="1" applyAlignment="1" applyProtection="1">
      <alignment horizontal="center" vertical="center" wrapText="1"/>
      <protection/>
    </xf>
    <xf numFmtId="199" fontId="24" fillId="10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 wrapText="1"/>
    </xf>
    <xf numFmtId="0" fontId="0" fillId="0" borderId="12" xfId="0" applyBorder="1" applyAlignment="1" applyProtection="1">
      <alignment vertical="center" wrapText="1"/>
      <protection locked="0"/>
    </xf>
    <xf numFmtId="0" fontId="0" fillId="0" borderId="12" xfId="0" applyBorder="1" applyAlignment="1" applyProtection="1">
      <alignment vertical="center" wrapText="1"/>
      <protection/>
    </xf>
    <xf numFmtId="0" fontId="0" fillId="0" borderId="0" xfId="0" applyAlignment="1">
      <alignment vertical="center" wrapText="1"/>
    </xf>
    <xf numFmtId="198" fontId="0" fillId="0" borderId="12" xfId="0" applyNumberFormat="1" applyBorder="1" applyAlignment="1" applyProtection="1">
      <alignment vertical="center" wrapText="1"/>
      <protection locked="0"/>
    </xf>
    <xf numFmtId="199" fontId="23" fillId="0" borderId="12" xfId="0" applyNumberFormat="1" applyFont="1" applyBorder="1" applyAlignment="1" applyProtection="1">
      <alignment vertical="center"/>
      <protection/>
    </xf>
    <xf numFmtId="198" fontId="24" fillId="22" borderId="12" xfId="0" applyNumberFormat="1" applyFont="1" applyFill="1" applyBorder="1" applyAlignment="1" applyProtection="1">
      <alignment vertical="center"/>
      <protection/>
    </xf>
    <xf numFmtId="199" fontId="31" fillId="22" borderId="12" xfId="0" applyNumberFormat="1" applyFont="1" applyFill="1" applyBorder="1" applyAlignment="1" applyProtection="1">
      <alignment vertical="center" wrapText="1"/>
      <protection/>
    </xf>
    <xf numFmtId="199" fontId="23" fillId="28" borderId="12" xfId="0" applyNumberFormat="1" applyFont="1" applyFill="1" applyBorder="1" applyAlignment="1" applyProtection="1">
      <alignment vertical="center"/>
      <protection/>
    </xf>
    <xf numFmtId="198" fontId="24" fillId="8" borderId="12" xfId="0" applyNumberFormat="1" applyFont="1" applyFill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4" borderId="26" xfId="0" applyFont="1" applyFill="1" applyBorder="1" applyAlignment="1">
      <alignment horizontal="justify" vertical="justify" wrapText="1"/>
    </xf>
    <xf numFmtId="0" fontId="20" fillId="4" borderId="16" xfId="0" applyFont="1" applyFill="1" applyBorder="1" applyAlignment="1">
      <alignment horizontal="justify" vertical="justify" wrapText="1"/>
    </xf>
    <xf numFmtId="0" fontId="20" fillId="4" borderId="27" xfId="0" applyFont="1" applyFill="1" applyBorder="1" applyAlignment="1">
      <alignment horizontal="justify" vertical="justify" wrapText="1"/>
    </xf>
    <xf numFmtId="0" fontId="0" fillId="4" borderId="13" xfId="0" applyFill="1" applyBorder="1" applyAlignment="1">
      <alignment horizontal="justify" vertical="justify"/>
    </xf>
    <xf numFmtId="0" fontId="0" fillId="4" borderId="12" xfId="0" applyFill="1" applyBorder="1" applyAlignment="1">
      <alignment horizontal="justify" vertical="justify"/>
    </xf>
    <xf numFmtId="0" fontId="0" fillId="4" borderId="10" xfId="0" applyFill="1" applyBorder="1" applyAlignment="1">
      <alignment horizontal="justify" vertical="justify"/>
    </xf>
    <xf numFmtId="0" fontId="21" fillId="4" borderId="13" xfId="0" applyFont="1" applyFill="1" applyBorder="1" applyAlignment="1">
      <alignment horizontal="justify" vertical="justify" wrapText="1"/>
    </xf>
    <xf numFmtId="0" fontId="21" fillId="4" borderId="12" xfId="0" applyFont="1" applyFill="1" applyBorder="1" applyAlignment="1">
      <alignment horizontal="justify" vertical="justify" wrapText="1"/>
    </xf>
    <xf numFmtId="0" fontId="36" fillId="4" borderId="18" xfId="46" applyFont="1" applyFill="1" applyBorder="1" applyAlignment="1" applyProtection="1">
      <alignment horizontal="justify" vertical="justify" wrapText="1"/>
      <protection/>
    </xf>
    <xf numFmtId="0" fontId="36" fillId="4" borderId="19" xfId="46" applyFont="1" applyFill="1" applyBorder="1" applyAlignment="1" applyProtection="1">
      <alignment horizontal="justify" vertical="justify" wrapText="1"/>
      <protection/>
    </xf>
    <xf numFmtId="0" fontId="31" fillId="22" borderId="21" xfId="0" applyFont="1" applyFill="1" applyBorder="1" applyAlignment="1" applyProtection="1">
      <alignment horizontal="left" vertical="top" wrapText="1"/>
      <protection/>
    </xf>
    <xf numFmtId="0" fontId="31" fillId="22" borderId="28" xfId="0" applyFont="1" applyFill="1" applyBorder="1" applyAlignment="1" applyProtection="1">
      <alignment horizontal="left" vertical="top" wrapText="1"/>
      <protection/>
    </xf>
    <xf numFmtId="0" fontId="31" fillId="22" borderId="20" xfId="0" applyFont="1" applyFill="1" applyBorder="1" applyAlignment="1" applyProtection="1">
      <alignment horizontal="left" vertical="top" wrapText="1"/>
      <protection/>
    </xf>
    <xf numFmtId="0" fontId="31" fillId="22" borderId="22" xfId="0" applyFont="1" applyFill="1" applyBorder="1" applyAlignment="1" applyProtection="1">
      <alignment horizontal="left" vertical="top" wrapText="1"/>
      <protection/>
    </xf>
    <xf numFmtId="0" fontId="23" fillId="8" borderId="21" xfId="0" applyFont="1" applyFill="1" applyBorder="1" applyAlignment="1">
      <alignment horizontal="left" vertical="center" wrapText="1"/>
    </xf>
    <xf numFmtId="0" fontId="23" fillId="8" borderId="28" xfId="0" applyFont="1" applyFill="1" applyBorder="1" applyAlignment="1">
      <alignment horizontal="left" vertical="center" wrapText="1"/>
    </xf>
    <xf numFmtId="0" fontId="23" fillId="8" borderId="20" xfId="0" applyFont="1" applyFill="1" applyBorder="1" applyAlignment="1">
      <alignment horizontal="left" vertical="center" wrapText="1"/>
    </xf>
    <xf numFmtId="0" fontId="23" fillId="8" borderId="22" xfId="0" applyFont="1" applyFill="1" applyBorder="1" applyAlignment="1">
      <alignment horizontal="left" vertical="center" wrapText="1"/>
    </xf>
    <xf numFmtId="0" fontId="23" fillId="8" borderId="13" xfId="0" applyFont="1" applyFill="1" applyBorder="1" applyAlignment="1">
      <alignment horizontal="left" vertical="center" wrapText="1"/>
    </xf>
    <xf numFmtId="0" fontId="23" fillId="8" borderId="12" xfId="0" applyFont="1" applyFill="1" applyBorder="1" applyAlignment="1">
      <alignment horizontal="left" vertical="center" wrapText="1"/>
    </xf>
    <xf numFmtId="0" fontId="29" fillId="10" borderId="29" xfId="0" applyFont="1" applyFill="1" applyBorder="1" applyAlignment="1" applyProtection="1">
      <alignment horizontal="center" vertical="center" wrapText="1"/>
      <protection/>
    </xf>
    <xf numFmtId="0" fontId="29" fillId="10" borderId="30" xfId="0" applyFont="1" applyFill="1" applyBorder="1" applyAlignment="1" applyProtection="1">
      <alignment horizontal="center" vertical="center" wrapText="1"/>
      <protection/>
    </xf>
    <xf numFmtId="0" fontId="29" fillId="10" borderId="31" xfId="0" applyFont="1" applyFill="1" applyBorder="1" applyAlignment="1" applyProtection="1">
      <alignment horizontal="center" vertical="center" wrapText="1"/>
      <protection/>
    </xf>
    <xf numFmtId="0" fontId="24" fillId="7" borderId="26" xfId="0" applyFont="1" applyFill="1" applyBorder="1" applyAlignment="1">
      <alignment horizontal="left" vertical="center" wrapText="1"/>
    </xf>
    <xf numFmtId="0" fontId="24" fillId="7" borderId="13" xfId="0" applyFont="1" applyFill="1" applyBorder="1" applyAlignment="1">
      <alignment horizontal="left" vertical="center" wrapText="1"/>
    </xf>
    <xf numFmtId="0" fontId="24" fillId="7" borderId="16" xfId="0" applyFont="1" applyFill="1" applyBorder="1" applyAlignment="1">
      <alignment horizontal="left" vertical="center" wrapText="1"/>
    </xf>
    <xf numFmtId="0" fontId="24" fillId="7" borderId="12" xfId="0" applyFont="1" applyFill="1" applyBorder="1" applyAlignment="1">
      <alignment horizontal="left" vertical="center" wrapText="1"/>
    </xf>
    <xf numFmtId="0" fontId="29" fillId="10" borderId="29" xfId="0" applyFont="1" applyFill="1" applyBorder="1" applyAlignment="1" applyProtection="1">
      <alignment horizontal="center" vertical="center"/>
      <protection/>
    </xf>
    <xf numFmtId="0" fontId="29" fillId="10" borderId="30" xfId="0" applyFont="1" applyFill="1" applyBorder="1" applyAlignment="1" applyProtection="1">
      <alignment horizontal="center" vertical="center"/>
      <protection/>
    </xf>
    <xf numFmtId="0" fontId="29" fillId="10" borderId="31" xfId="0" applyFont="1" applyFill="1" applyBorder="1" applyAlignment="1" applyProtection="1">
      <alignment horizontal="center" vertic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_Diseño Formatos municipales" xfId="51"/>
    <cellStyle name="Currency" xfId="52"/>
    <cellStyle name="Currency [0]" xfId="53"/>
    <cellStyle name="Neutral" xfId="54"/>
    <cellStyle name="Normal_ADMON CENTRAL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dxfs count="34">
    <dxf>
      <font>
        <b/>
        <i val="0"/>
        <strike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strike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85725</xdr:colOff>
      <xdr:row>4</xdr:row>
      <xdr:rowOff>257175</xdr:rowOff>
    </xdr:from>
    <xdr:to>
      <xdr:col>7</xdr:col>
      <xdr:colOff>304800</xdr:colOff>
      <xdr:row>4</xdr:row>
      <xdr:rowOff>476250</xdr:rowOff>
    </xdr:to>
    <xdr:pic>
      <xdr:nvPicPr>
        <xdr:cNvPr id="1" name="chkRepor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5075" y="1323975"/>
          <a:ext cx="219075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H16"/>
  <sheetViews>
    <sheetView zoomScalePageLayoutView="0" workbookViewId="0" topLeftCell="A1">
      <selection activeCell="D6" sqref="D6:G6"/>
    </sheetView>
  </sheetViews>
  <sheetFormatPr defaultColWidth="11.421875" defaultRowHeight="12.75"/>
  <cols>
    <col min="1" max="1" width="11.421875" style="2" customWidth="1"/>
    <col min="2" max="2" width="14.8515625" style="2" customWidth="1"/>
    <col min="3" max="3" width="7.00390625" style="2" customWidth="1"/>
    <col min="4" max="4" width="4.00390625" style="2" customWidth="1"/>
    <col min="5" max="6" width="11.421875" style="2" customWidth="1"/>
    <col min="7" max="7" width="33.28125" style="2" customWidth="1"/>
    <col min="8" max="8" width="4.7109375" style="2" customWidth="1"/>
    <col min="9" max="16384" width="11.421875" style="2" customWidth="1"/>
  </cols>
  <sheetData>
    <row r="1" ht="12.75">
      <c r="A1" s="1"/>
    </row>
    <row r="2" ht="13.5" thickBot="1"/>
    <row r="3" spans="4:8" ht="18" customHeight="1">
      <c r="D3" s="127" t="s">
        <v>0</v>
      </c>
      <c r="E3" s="128"/>
      <c r="F3" s="128"/>
      <c r="G3" s="128"/>
      <c r="H3" s="129"/>
    </row>
    <row r="4" spans="4:8" ht="39.75" customHeight="1">
      <c r="D4" s="130"/>
      <c r="E4" s="131"/>
      <c r="F4" s="131"/>
      <c r="G4" s="131"/>
      <c r="H4" s="132"/>
    </row>
    <row r="5" spans="4:8" ht="60.75" customHeight="1">
      <c r="D5" s="133" t="s">
        <v>43</v>
      </c>
      <c r="E5" s="134"/>
      <c r="F5" s="134"/>
      <c r="G5" s="134"/>
      <c r="H5" s="3">
        <v>0</v>
      </c>
    </row>
    <row r="6" spans="4:8" ht="33" customHeight="1" thickBot="1">
      <c r="D6" s="135" t="s">
        <v>90</v>
      </c>
      <c r="E6" s="136"/>
      <c r="F6" s="136"/>
      <c r="G6" s="136"/>
      <c r="H6" s="4"/>
    </row>
    <row r="16" ht="12.75">
      <c r="B16" s="5"/>
    </row>
  </sheetData>
  <sheetProtection/>
  <mergeCells count="4">
    <mergeCell ref="D3:H3"/>
    <mergeCell ref="D4:H4"/>
    <mergeCell ref="D5:G5"/>
    <mergeCell ref="D6:G6"/>
  </mergeCells>
  <hyperlinks>
    <hyperlink ref="D6:G6" location="Personas!A1" display="En caso contrario inicie o continue el registro haciendo click aquí (Hoja de Registro)."/>
  </hyperlinks>
  <printOptions/>
  <pageMargins left="0.7" right="0.7" top="0.75" bottom="0.75" header="0.3" footer="0.3"/>
  <pageSetup horizontalDpi="1200" verticalDpi="12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AH95"/>
  <sheetViews>
    <sheetView tabSelected="1" zoomScalePageLayoutView="0" workbookViewId="0" topLeftCell="B2">
      <selection activeCell="E11" sqref="E11"/>
    </sheetView>
  </sheetViews>
  <sheetFormatPr defaultColWidth="0" defaultRowHeight="12.75" zeroHeight="1"/>
  <cols>
    <col min="1" max="1" width="11.57421875" style="0" hidden="1" customWidth="1"/>
    <col min="2" max="2" width="11.57421875" style="62" customWidth="1"/>
    <col min="3" max="3" width="22.28125" style="62" customWidth="1"/>
    <col min="4" max="4" width="35.7109375" style="62" customWidth="1"/>
    <col min="5" max="5" width="12.8515625" style="0" customWidth="1"/>
    <col min="6" max="6" width="38.57421875" style="0" customWidth="1"/>
    <col min="7" max="8" width="11.57421875" style="0" hidden="1" customWidth="1"/>
    <col min="9" max="10" width="16.57421875" style="0" customWidth="1"/>
    <col min="11" max="11" width="16.57421875" style="17" customWidth="1"/>
    <col min="12" max="18" width="16.57421875" style="0" customWidth="1"/>
    <col min="19" max="16384" width="0" style="0" hidden="1" customWidth="1"/>
  </cols>
  <sheetData>
    <row r="1" spans="6:18" s="116" customFormat="1" ht="18.75" customHeight="1" hidden="1">
      <c r="F1" s="117"/>
      <c r="K1" s="118"/>
      <c r="L1" s="117"/>
      <c r="M1" s="117"/>
      <c r="N1" s="117"/>
      <c r="O1" s="117"/>
      <c r="P1" s="117"/>
      <c r="Q1" s="117"/>
      <c r="R1" s="117"/>
    </row>
    <row r="2" spans="2:18" s="108" customFormat="1" ht="33" customHeight="1" thickBot="1">
      <c r="B2" s="109"/>
      <c r="C2" s="113"/>
      <c r="D2" s="113"/>
      <c r="E2" s="113"/>
      <c r="F2" s="114"/>
      <c r="G2" s="147"/>
      <c r="H2" s="148"/>
      <c r="I2" s="147" t="s">
        <v>91</v>
      </c>
      <c r="J2" s="148"/>
      <c r="K2" s="115" t="s">
        <v>92</v>
      </c>
      <c r="L2" s="147" t="s">
        <v>93</v>
      </c>
      <c r="M2" s="149"/>
      <c r="N2" s="149"/>
      <c r="O2" s="149"/>
      <c r="P2" s="148"/>
      <c r="Q2" s="147" t="s">
        <v>94</v>
      </c>
      <c r="R2" s="149"/>
    </row>
    <row r="3" spans="1:23" s="12" customFormat="1" ht="115.5">
      <c r="A3" s="9" t="s">
        <v>1</v>
      </c>
      <c r="B3" s="150" t="s">
        <v>2</v>
      </c>
      <c r="C3" s="152" t="s">
        <v>3</v>
      </c>
      <c r="D3" s="152" t="s">
        <v>4</v>
      </c>
      <c r="E3" s="81" t="s">
        <v>5</v>
      </c>
      <c r="F3" s="82" t="s">
        <v>65</v>
      </c>
      <c r="G3" s="82" t="s">
        <v>6</v>
      </c>
      <c r="H3" s="82" t="s">
        <v>7</v>
      </c>
      <c r="I3" s="83" t="s">
        <v>66</v>
      </c>
      <c r="J3" s="83" t="s">
        <v>82</v>
      </c>
      <c r="K3" s="84" t="s">
        <v>44</v>
      </c>
      <c r="L3" s="83" t="s">
        <v>67</v>
      </c>
      <c r="M3" s="83" t="s">
        <v>68</v>
      </c>
      <c r="N3" s="83" t="s">
        <v>69</v>
      </c>
      <c r="O3" s="83" t="s">
        <v>70</v>
      </c>
      <c r="P3" s="83" t="s">
        <v>71</v>
      </c>
      <c r="Q3" s="83" t="s">
        <v>72</v>
      </c>
      <c r="R3" s="83" t="s">
        <v>73</v>
      </c>
      <c r="S3" s="10" t="s">
        <v>8</v>
      </c>
      <c r="T3" s="10" t="s">
        <v>9</v>
      </c>
      <c r="U3" s="7"/>
      <c r="V3" s="7"/>
      <c r="W3" s="11"/>
    </row>
    <row r="4" spans="1:23" s="12" customFormat="1" ht="162">
      <c r="A4" s="9"/>
      <c r="B4" s="151"/>
      <c r="C4" s="153"/>
      <c r="D4" s="153"/>
      <c r="E4" s="13" t="s">
        <v>116</v>
      </c>
      <c r="F4" s="13" t="s">
        <v>117</v>
      </c>
      <c r="G4" s="13"/>
      <c r="H4" s="13"/>
      <c r="I4" s="13" t="s">
        <v>74</v>
      </c>
      <c r="J4" s="13" t="s">
        <v>111</v>
      </c>
      <c r="K4" s="77" t="s">
        <v>75</v>
      </c>
      <c r="L4" s="13" t="s">
        <v>76</v>
      </c>
      <c r="M4" s="13" t="s">
        <v>77</v>
      </c>
      <c r="N4" s="13" t="s">
        <v>78</v>
      </c>
      <c r="O4" s="13" t="s">
        <v>79</v>
      </c>
      <c r="P4" s="13" t="s">
        <v>80</v>
      </c>
      <c r="Q4" s="13" t="s">
        <v>118</v>
      </c>
      <c r="R4" s="13" t="s">
        <v>81</v>
      </c>
      <c r="S4" s="10"/>
      <c r="T4" s="10"/>
      <c r="U4" s="7"/>
      <c r="V4" s="7"/>
      <c r="W4" s="11"/>
    </row>
    <row r="5" spans="1:23" s="12" customFormat="1" ht="99" hidden="1">
      <c r="A5" s="14"/>
      <c r="B5" s="58" t="s">
        <v>2</v>
      </c>
      <c r="C5" s="59" t="s">
        <v>3</v>
      </c>
      <c r="D5" s="59" t="s">
        <v>4</v>
      </c>
      <c r="E5" s="16" t="s">
        <v>5</v>
      </c>
      <c r="F5" s="15" t="s">
        <v>95</v>
      </c>
      <c r="G5" s="15" t="s">
        <v>6</v>
      </c>
      <c r="H5" s="15" t="s">
        <v>89</v>
      </c>
      <c r="I5" s="68" t="s">
        <v>66</v>
      </c>
      <c r="J5" s="68" t="s">
        <v>82</v>
      </c>
      <c r="K5" s="78" t="s">
        <v>83</v>
      </c>
      <c r="L5" s="68" t="s">
        <v>67</v>
      </c>
      <c r="M5" s="68" t="s">
        <v>84</v>
      </c>
      <c r="N5" s="68" t="s">
        <v>69</v>
      </c>
      <c r="O5" s="68" t="s">
        <v>85</v>
      </c>
      <c r="P5" s="68" t="s">
        <v>71</v>
      </c>
      <c r="Q5" s="68" t="s">
        <v>86</v>
      </c>
      <c r="R5" s="68" t="s">
        <v>87</v>
      </c>
      <c r="S5" s="10" t="s">
        <v>8</v>
      </c>
      <c r="T5" s="10" t="s">
        <v>9</v>
      </c>
      <c r="U5" s="7"/>
      <c r="V5" s="7"/>
      <c r="W5" s="11"/>
    </row>
    <row r="6" spans="1:25" s="8" customFormat="1" ht="13.5" hidden="1">
      <c r="A6" s="17"/>
      <c r="B6" s="60"/>
      <c r="C6" s="61"/>
      <c r="D6" s="61"/>
      <c r="E6" s="18">
        <v>1</v>
      </c>
      <c r="F6" s="19"/>
      <c r="G6" s="20">
        <f>$B$6</f>
        <v>0</v>
      </c>
      <c r="H6" s="20" t="e">
        <f>VLOOKUP(F6,W11:X11,2,FALSE)</f>
        <v>#N/A</v>
      </c>
      <c r="I6" s="21"/>
      <c r="J6" s="21"/>
      <c r="K6" s="21"/>
      <c r="L6" s="21"/>
      <c r="M6" s="21"/>
      <c r="N6" s="21"/>
      <c r="O6" s="21"/>
      <c r="P6" s="21"/>
      <c r="Q6" s="21"/>
      <c r="R6" s="21"/>
      <c r="S6" s="22">
        <v>1</v>
      </c>
      <c r="T6" s="22">
        <f>SUM(I6:R6)</f>
        <v>0</v>
      </c>
      <c r="V6" s="11"/>
      <c r="W6" s="12"/>
      <c r="X6" s="11"/>
      <c r="Y6" s="12"/>
    </row>
    <row r="7" spans="1:34" s="8" customFormat="1" ht="63">
      <c r="A7" s="17"/>
      <c r="B7" s="23" t="s">
        <v>10</v>
      </c>
      <c r="C7" s="24" t="s">
        <v>44</v>
      </c>
      <c r="D7" s="24" t="s">
        <v>119</v>
      </c>
      <c r="E7" s="24"/>
      <c r="F7" s="25"/>
      <c r="G7" s="24" t="str">
        <f>B7</f>
        <v>VAL</v>
      </c>
      <c r="H7" s="24">
        <v>9</v>
      </c>
      <c r="I7" s="97"/>
      <c r="J7" s="97"/>
      <c r="K7" s="98">
        <f>+J7+I7</f>
        <v>0</v>
      </c>
      <c r="L7" s="97"/>
      <c r="M7" s="97"/>
      <c r="N7" s="97"/>
      <c r="O7" s="97"/>
      <c r="P7" s="97"/>
      <c r="Q7" s="97"/>
      <c r="R7" s="97"/>
      <c r="S7" s="22">
        <v>1</v>
      </c>
      <c r="T7" s="22">
        <f>SUM(I7:R7)</f>
        <v>0</v>
      </c>
      <c r="V7" s="11"/>
      <c r="W7" s="12"/>
      <c r="X7" s="11"/>
      <c r="Y7" s="12"/>
      <c r="AH7" s="26"/>
    </row>
    <row r="8" spans="1:25" s="8" customFormat="1" ht="14.25" thickBot="1">
      <c r="A8" s="17"/>
      <c r="B8" s="27" t="s">
        <v>11</v>
      </c>
      <c r="C8" s="28" t="s">
        <v>45</v>
      </c>
      <c r="D8" s="28" t="s">
        <v>46</v>
      </c>
      <c r="E8" s="29"/>
      <c r="F8" s="30"/>
      <c r="G8" s="20" t="str">
        <f>B8</f>
        <v>D</v>
      </c>
      <c r="H8" s="20"/>
      <c r="I8" s="99">
        <f>I10+I17+I82+I89</f>
        <v>0</v>
      </c>
      <c r="J8" s="99">
        <f aca="true" t="shared" si="0" ref="J8:R8">J10+J17+J82+J89</f>
        <v>0</v>
      </c>
      <c r="K8" s="99">
        <f t="shared" si="0"/>
        <v>0</v>
      </c>
      <c r="L8" s="99">
        <f t="shared" si="0"/>
        <v>0</v>
      </c>
      <c r="M8" s="99">
        <f t="shared" si="0"/>
        <v>0</v>
      </c>
      <c r="N8" s="99">
        <f t="shared" si="0"/>
        <v>0</v>
      </c>
      <c r="O8" s="99">
        <f t="shared" si="0"/>
        <v>0</v>
      </c>
      <c r="P8" s="99">
        <f t="shared" si="0"/>
        <v>0</v>
      </c>
      <c r="Q8" s="99">
        <f t="shared" si="0"/>
        <v>0</v>
      </c>
      <c r="R8" s="99">
        <f t="shared" si="0"/>
        <v>0</v>
      </c>
      <c r="S8" s="32"/>
      <c r="T8" s="32"/>
      <c r="V8" s="11"/>
      <c r="W8" s="12"/>
      <c r="X8" s="11"/>
      <c r="Y8" s="12"/>
    </row>
    <row r="9" spans="1:34" s="38" customFormat="1" ht="16.5" hidden="1" thickBot="1">
      <c r="A9" s="33"/>
      <c r="B9" s="34" t="s">
        <v>12</v>
      </c>
      <c r="C9" s="35" t="s">
        <v>13</v>
      </c>
      <c r="D9" s="35" t="s">
        <v>14</v>
      </c>
      <c r="E9" s="35"/>
      <c r="F9" s="36"/>
      <c r="G9" s="35" t="str">
        <f>B9</f>
        <v>FVAC</v>
      </c>
      <c r="H9" s="67">
        <v>9</v>
      </c>
      <c r="I9" s="100">
        <v>0</v>
      </c>
      <c r="J9" s="100">
        <v>0</v>
      </c>
      <c r="K9" s="101">
        <f aca="true" t="shared" si="1" ref="K9:K63">+J9+I9</f>
        <v>0</v>
      </c>
      <c r="L9" s="100">
        <v>0</v>
      </c>
      <c r="M9" s="100">
        <v>0</v>
      </c>
      <c r="N9" s="100">
        <v>0</v>
      </c>
      <c r="O9" s="100">
        <v>0</v>
      </c>
      <c r="P9" s="100">
        <v>0</v>
      </c>
      <c r="Q9" s="100">
        <v>0</v>
      </c>
      <c r="R9" s="100">
        <v>0</v>
      </c>
      <c r="S9" s="37">
        <v>1</v>
      </c>
      <c r="T9" s="8">
        <f>IF('Menu Desplazados'!$H$5=0,0,1)</f>
        <v>0</v>
      </c>
      <c r="V9" s="11"/>
      <c r="W9" s="12"/>
      <c r="X9" s="11"/>
      <c r="Y9" s="12"/>
      <c r="AH9" s="39"/>
    </row>
    <row r="10" spans="1:22" s="6" customFormat="1" ht="24.75" thickBot="1">
      <c r="A10">
        <v>2</v>
      </c>
      <c r="B10" s="137" t="s">
        <v>15</v>
      </c>
      <c r="C10" s="139" t="s">
        <v>16</v>
      </c>
      <c r="D10" s="139" t="s">
        <v>47</v>
      </c>
      <c r="E10" s="57" t="s">
        <v>88</v>
      </c>
      <c r="F10" s="30"/>
      <c r="G10" s="91" t="str">
        <f aca="true" t="shared" si="2" ref="G10:G16">$B$10</f>
        <v>D.1</v>
      </c>
      <c r="H10" s="91"/>
      <c r="I10" s="102">
        <f>SUM(I11:I16)</f>
        <v>0</v>
      </c>
      <c r="J10" s="102">
        <f aca="true" t="shared" si="3" ref="J10:R10">SUM(J11:J16)</f>
        <v>0</v>
      </c>
      <c r="K10" s="102">
        <f t="shared" si="1"/>
        <v>0</v>
      </c>
      <c r="L10" s="102">
        <f t="shared" si="3"/>
        <v>0</v>
      </c>
      <c r="M10" s="102">
        <f t="shared" si="3"/>
        <v>0</v>
      </c>
      <c r="N10" s="102">
        <f t="shared" si="3"/>
        <v>0</v>
      </c>
      <c r="O10" s="102">
        <f t="shared" si="3"/>
        <v>0</v>
      </c>
      <c r="P10" s="102">
        <f t="shared" si="3"/>
        <v>0</v>
      </c>
      <c r="Q10" s="102">
        <f t="shared" si="3"/>
        <v>0</v>
      </c>
      <c r="R10" s="102">
        <f t="shared" si="3"/>
        <v>0</v>
      </c>
      <c r="S10" s="80"/>
      <c r="T10" s="30"/>
      <c r="U10" s="8"/>
      <c r="V10" s="8"/>
    </row>
    <row r="11" spans="1:24" s="6" customFormat="1" ht="57.75" customHeight="1">
      <c r="A11"/>
      <c r="B11" s="138"/>
      <c r="C11" s="140"/>
      <c r="D11" s="140"/>
      <c r="E11" s="44">
        <v>1</v>
      </c>
      <c r="F11" s="117"/>
      <c r="G11" s="71" t="str">
        <f t="shared" si="2"/>
        <v>D.1</v>
      </c>
      <c r="H11" s="71" t="e">
        <f aca="true" t="shared" si="4" ref="H11:H16">VLOOKUP(F11,$W$11:$X$16,2,FALSE)</f>
        <v>#N/A</v>
      </c>
      <c r="I11" s="97"/>
      <c r="J11" s="117"/>
      <c r="K11" s="103">
        <f t="shared" si="1"/>
        <v>0</v>
      </c>
      <c r="L11" s="117"/>
      <c r="M11" s="117"/>
      <c r="N11" s="117"/>
      <c r="O11" s="117"/>
      <c r="P11" s="117"/>
      <c r="Q11" s="117"/>
      <c r="R11" s="117"/>
      <c r="S11" s="74">
        <v>1</v>
      </c>
      <c r="T11" s="74">
        <f aca="true" t="shared" si="5" ref="T11:T16">SUM(I11:R11)</f>
        <v>0</v>
      </c>
      <c r="U11" s="8"/>
      <c r="V11" s="8"/>
      <c r="W11" s="45" t="s">
        <v>61</v>
      </c>
      <c r="X11" s="48">
        <v>1</v>
      </c>
    </row>
    <row r="12" spans="1:24" s="6" customFormat="1" ht="124.5" hidden="1" thickBot="1">
      <c r="A12"/>
      <c r="B12" s="40"/>
      <c r="C12" s="51"/>
      <c r="D12" s="51"/>
      <c r="E12" s="44">
        <v>2</v>
      </c>
      <c r="F12" s="117"/>
      <c r="G12" s="71" t="str">
        <f t="shared" si="2"/>
        <v>D.1</v>
      </c>
      <c r="H12" s="72" t="e">
        <f t="shared" si="4"/>
        <v>#N/A</v>
      </c>
      <c r="I12" s="97"/>
      <c r="J12" s="97"/>
      <c r="K12" s="103">
        <f t="shared" si="1"/>
        <v>0</v>
      </c>
      <c r="L12" s="97"/>
      <c r="M12" s="97"/>
      <c r="N12" s="97"/>
      <c r="O12" s="97"/>
      <c r="P12" s="97"/>
      <c r="Q12" s="97"/>
      <c r="R12" s="97"/>
      <c r="S12" s="73">
        <v>1</v>
      </c>
      <c r="T12" s="73">
        <f t="shared" si="5"/>
        <v>0</v>
      </c>
      <c r="U12" s="8"/>
      <c r="V12" s="8"/>
      <c r="W12" s="45" t="s">
        <v>62</v>
      </c>
      <c r="X12" s="49">
        <v>2</v>
      </c>
    </row>
    <row r="13" spans="1:24" s="6" customFormat="1" ht="214.5" hidden="1" thickBot="1">
      <c r="A13"/>
      <c r="B13" s="40"/>
      <c r="C13" s="51"/>
      <c r="D13" s="41"/>
      <c r="E13" s="44">
        <v>3</v>
      </c>
      <c r="F13" s="63"/>
      <c r="G13" s="71" t="str">
        <f t="shared" si="2"/>
        <v>D.1</v>
      </c>
      <c r="H13" s="72" t="e">
        <f t="shared" si="4"/>
        <v>#N/A</v>
      </c>
      <c r="I13" s="97"/>
      <c r="J13" s="97"/>
      <c r="K13" s="103">
        <f t="shared" si="1"/>
        <v>0</v>
      </c>
      <c r="L13" s="97"/>
      <c r="M13" s="97"/>
      <c r="N13" s="97"/>
      <c r="O13" s="97"/>
      <c r="P13" s="97"/>
      <c r="Q13" s="97"/>
      <c r="R13" s="97"/>
      <c r="S13" s="73">
        <v>1</v>
      </c>
      <c r="T13" s="73">
        <f t="shared" si="5"/>
        <v>0</v>
      </c>
      <c r="U13" s="8"/>
      <c r="V13" s="8"/>
      <c r="W13" s="45" t="s">
        <v>63</v>
      </c>
      <c r="X13" s="49">
        <v>3</v>
      </c>
    </row>
    <row r="14" spans="1:24" s="6" customFormat="1" ht="158.25" hidden="1" thickBot="1">
      <c r="A14"/>
      <c r="B14" s="40"/>
      <c r="C14" s="41"/>
      <c r="D14" s="41"/>
      <c r="E14" s="44">
        <v>4</v>
      </c>
      <c r="F14" s="63"/>
      <c r="G14" s="71" t="str">
        <f t="shared" si="2"/>
        <v>D.1</v>
      </c>
      <c r="H14" s="72" t="e">
        <f t="shared" si="4"/>
        <v>#N/A</v>
      </c>
      <c r="I14" s="97"/>
      <c r="J14" s="97"/>
      <c r="K14" s="103">
        <f t="shared" si="1"/>
        <v>0</v>
      </c>
      <c r="L14" s="97"/>
      <c r="M14" s="97"/>
      <c r="N14" s="97"/>
      <c r="O14" s="97"/>
      <c r="P14" s="97"/>
      <c r="Q14" s="97"/>
      <c r="R14" s="97"/>
      <c r="S14" s="73">
        <v>1</v>
      </c>
      <c r="T14" s="73">
        <f t="shared" si="5"/>
        <v>0</v>
      </c>
      <c r="U14" s="8"/>
      <c r="V14" s="8"/>
      <c r="W14" s="45" t="s">
        <v>64</v>
      </c>
      <c r="X14" s="47">
        <v>4</v>
      </c>
    </row>
    <row r="15" spans="1:24" s="6" customFormat="1" ht="158.25" hidden="1" thickBot="1">
      <c r="A15"/>
      <c r="B15" s="40"/>
      <c r="C15" s="41"/>
      <c r="D15" s="41"/>
      <c r="E15" s="44">
        <v>5</v>
      </c>
      <c r="F15" s="63"/>
      <c r="G15" s="71" t="str">
        <f t="shared" si="2"/>
        <v>D.1</v>
      </c>
      <c r="H15" s="72" t="e">
        <f t="shared" si="4"/>
        <v>#N/A</v>
      </c>
      <c r="I15" s="97"/>
      <c r="J15" s="97"/>
      <c r="K15" s="103">
        <f t="shared" si="1"/>
        <v>0</v>
      </c>
      <c r="L15" s="97"/>
      <c r="M15" s="97"/>
      <c r="N15" s="97"/>
      <c r="O15" s="97"/>
      <c r="P15" s="97"/>
      <c r="Q15" s="97"/>
      <c r="R15" s="97"/>
      <c r="S15" s="73">
        <v>1</v>
      </c>
      <c r="T15" s="73">
        <f t="shared" si="5"/>
        <v>0</v>
      </c>
      <c r="U15" s="8"/>
      <c r="V15" s="8"/>
      <c r="W15" s="45" t="s">
        <v>60</v>
      </c>
      <c r="X15" s="49">
        <v>5</v>
      </c>
    </row>
    <row r="16" spans="1:24" s="6" customFormat="1" ht="303.75" hidden="1">
      <c r="A16"/>
      <c r="B16" s="40"/>
      <c r="C16" s="41"/>
      <c r="D16" s="41"/>
      <c r="E16" s="44">
        <v>6</v>
      </c>
      <c r="F16" s="63"/>
      <c r="G16" s="71" t="str">
        <f t="shared" si="2"/>
        <v>D.1</v>
      </c>
      <c r="H16" s="72" t="e">
        <f t="shared" si="4"/>
        <v>#N/A</v>
      </c>
      <c r="I16" s="97"/>
      <c r="J16" s="97"/>
      <c r="K16" s="103">
        <f t="shared" si="1"/>
        <v>0</v>
      </c>
      <c r="L16" s="97"/>
      <c r="M16" s="97"/>
      <c r="N16" s="97"/>
      <c r="O16" s="97"/>
      <c r="P16" s="97"/>
      <c r="Q16" s="97"/>
      <c r="R16" s="97"/>
      <c r="S16" s="73">
        <v>1</v>
      </c>
      <c r="T16" s="73">
        <f t="shared" si="5"/>
        <v>0</v>
      </c>
      <c r="U16" s="8"/>
      <c r="V16" s="8"/>
      <c r="W16" s="45" t="s">
        <v>59</v>
      </c>
      <c r="X16" s="49">
        <v>6</v>
      </c>
    </row>
    <row r="17" spans="1:25" s="8" customFormat="1" ht="63.75">
      <c r="A17" s="17">
        <v>7</v>
      </c>
      <c r="B17" s="27" t="s">
        <v>30</v>
      </c>
      <c r="C17" s="28" t="s">
        <v>17</v>
      </c>
      <c r="D17" s="28" t="s">
        <v>48</v>
      </c>
      <c r="E17" s="29"/>
      <c r="F17" s="30"/>
      <c r="G17" s="20" t="str">
        <f>$B$17</f>
        <v>D.2</v>
      </c>
      <c r="H17" s="20"/>
      <c r="I17" s="99">
        <f>I18+I25+I61+I68+I75</f>
        <v>0</v>
      </c>
      <c r="J17" s="99">
        <f aca="true" t="shared" si="6" ref="J17:R17">J18+J25+J61+J68+J75</f>
        <v>0</v>
      </c>
      <c r="K17" s="99">
        <f t="shared" si="6"/>
        <v>0</v>
      </c>
      <c r="L17" s="99">
        <f t="shared" si="6"/>
        <v>0</v>
      </c>
      <c r="M17" s="99">
        <f t="shared" si="6"/>
        <v>0</v>
      </c>
      <c r="N17" s="99">
        <f t="shared" si="6"/>
        <v>0</v>
      </c>
      <c r="O17" s="99">
        <f t="shared" si="6"/>
        <v>0</v>
      </c>
      <c r="P17" s="99">
        <f t="shared" si="6"/>
        <v>0</v>
      </c>
      <c r="Q17" s="99">
        <f t="shared" si="6"/>
        <v>0</v>
      </c>
      <c r="R17" s="99">
        <f t="shared" si="6"/>
        <v>0</v>
      </c>
      <c r="S17" s="32"/>
      <c r="T17" s="32"/>
      <c r="V17" s="11"/>
      <c r="Y17" s="12"/>
    </row>
    <row r="18" spans="1:24" s="6" customFormat="1" ht="24.75" thickBot="1">
      <c r="A18" s="53"/>
      <c r="B18" s="145" t="s">
        <v>31</v>
      </c>
      <c r="C18" s="146" t="s">
        <v>18</v>
      </c>
      <c r="D18" s="146" t="s">
        <v>120</v>
      </c>
      <c r="E18" s="57" t="s">
        <v>88</v>
      </c>
      <c r="F18" s="25"/>
      <c r="G18" s="50" t="str">
        <f>$B$18</f>
        <v>D.2.1</v>
      </c>
      <c r="H18" s="50"/>
      <c r="I18" s="104">
        <f>SUM(I19:I24)</f>
        <v>0</v>
      </c>
      <c r="J18" s="104">
        <f>SUM(J19:J24)</f>
        <v>0</v>
      </c>
      <c r="K18" s="105">
        <f>SUM(K19:K24)</f>
        <v>0</v>
      </c>
      <c r="L18" s="104">
        <f aca="true" t="shared" si="7" ref="L18:R18">SUM(L19:L24)</f>
        <v>0</v>
      </c>
      <c r="M18" s="104">
        <f t="shared" si="7"/>
        <v>0</v>
      </c>
      <c r="N18" s="104">
        <f t="shared" si="7"/>
        <v>0</v>
      </c>
      <c r="O18" s="104">
        <f t="shared" si="7"/>
        <v>0</v>
      </c>
      <c r="P18" s="104">
        <f t="shared" si="7"/>
        <v>0</v>
      </c>
      <c r="Q18" s="104">
        <f t="shared" si="7"/>
        <v>0</v>
      </c>
      <c r="R18" s="104">
        <f t="shared" si="7"/>
        <v>0</v>
      </c>
      <c r="S18" s="43"/>
      <c r="T18" s="43"/>
      <c r="U18" s="8"/>
      <c r="V18" s="8"/>
      <c r="W18" s="8"/>
      <c r="X18" s="8"/>
    </row>
    <row r="19" spans="1:24" s="6" customFormat="1" ht="12.75">
      <c r="A19" s="53"/>
      <c r="B19" s="145"/>
      <c r="C19" s="146"/>
      <c r="D19" s="146"/>
      <c r="E19" s="44">
        <v>1</v>
      </c>
      <c r="F19" s="66"/>
      <c r="G19" s="50" t="str">
        <f aca="true" t="shared" si="8" ref="G19:G24">$B$18</f>
        <v>D.2.1</v>
      </c>
      <c r="H19" s="20" t="e">
        <f aca="true" t="shared" si="9" ref="H19:H24">VLOOKUP(F19,$W$11:$X$16,2,FALSE)</f>
        <v>#N/A</v>
      </c>
      <c r="I19" s="97"/>
      <c r="J19" s="97"/>
      <c r="K19" s="103">
        <f t="shared" si="1"/>
        <v>0</v>
      </c>
      <c r="L19" s="97"/>
      <c r="M19" s="97"/>
      <c r="N19" s="97"/>
      <c r="O19" s="97"/>
      <c r="P19" s="97"/>
      <c r="Q19" s="97"/>
      <c r="R19" s="97"/>
      <c r="S19" s="22">
        <v>1</v>
      </c>
      <c r="T19" s="22">
        <f aca="true" t="shared" si="10" ref="T19:T24">SUM(I19:R19)</f>
        <v>0</v>
      </c>
      <c r="U19" s="8"/>
      <c r="V19" s="8"/>
      <c r="W19" s="8"/>
      <c r="X19" s="8"/>
    </row>
    <row r="20" spans="1:24" s="6" customFormat="1" ht="12.75" hidden="1">
      <c r="A20"/>
      <c r="B20" s="40"/>
      <c r="C20" s="41"/>
      <c r="D20" s="41"/>
      <c r="E20" s="44">
        <v>2</v>
      </c>
      <c r="F20" s="63"/>
      <c r="G20" s="50" t="str">
        <f t="shared" si="8"/>
        <v>D.2.1</v>
      </c>
      <c r="H20" s="20" t="e">
        <f t="shared" si="9"/>
        <v>#N/A</v>
      </c>
      <c r="I20" s="97"/>
      <c r="J20" s="97"/>
      <c r="K20" s="103">
        <f t="shared" si="1"/>
        <v>0</v>
      </c>
      <c r="L20" s="97"/>
      <c r="M20" s="97"/>
      <c r="N20" s="97"/>
      <c r="O20" s="97"/>
      <c r="P20" s="97"/>
      <c r="Q20" s="97"/>
      <c r="R20" s="97"/>
      <c r="S20" s="22">
        <v>1</v>
      </c>
      <c r="T20" s="22">
        <f t="shared" si="10"/>
        <v>0</v>
      </c>
      <c r="U20" s="8"/>
      <c r="V20" s="8"/>
      <c r="W20" s="8"/>
      <c r="X20" s="8"/>
    </row>
    <row r="21" spans="1:24" s="6" customFormat="1" ht="12.75" hidden="1">
      <c r="A21"/>
      <c r="B21" s="40"/>
      <c r="C21" s="41"/>
      <c r="D21" s="41"/>
      <c r="E21" s="44">
        <v>3</v>
      </c>
      <c r="F21" s="63"/>
      <c r="G21" s="50" t="str">
        <f t="shared" si="8"/>
        <v>D.2.1</v>
      </c>
      <c r="H21" s="20" t="e">
        <f t="shared" si="9"/>
        <v>#N/A</v>
      </c>
      <c r="I21" s="97"/>
      <c r="J21" s="97"/>
      <c r="K21" s="103">
        <f t="shared" si="1"/>
        <v>0</v>
      </c>
      <c r="L21" s="97"/>
      <c r="M21" s="97"/>
      <c r="N21" s="97"/>
      <c r="O21" s="97"/>
      <c r="P21" s="97"/>
      <c r="Q21" s="97"/>
      <c r="R21" s="97"/>
      <c r="S21" s="22">
        <v>1</v>
      </c>
      <c r="T21" s="22">
        <f t="shared" si="10"/>
        <v>0</v>
      </c>
      <c r="U21" s="8"/>
      <c r="V21" s="8"/>
      <c r="W21" s="8"/>
      <c r="X21" s="8"/>
    </row>
    <row r="22" spans="1:24" s="6" customFormat="1" ht="12.75" hidden="1">
      <c r="A22"/>
      <c r="B22" s="40"/>
      <c r="C22" s="41"/>
      <c r="D22" s="41"/>
      <c r="E22" s="44">
        <v>4</v>
      </c>
      <c r="F22" s="63"/>
      <c r="G22" s="50" t="str">
        <f t="shared" si="8"/>
        <v>D.2.1</v>
      </c>
      <c r="H22" s="20" t="e">
        <f t="shared" si="9"/>
        <v>#N/A</v>
      </c>
      <c r="I22" s="97"/>
      <c r="J22" s="97"/>
      <c r="K22" s="103">
        <f t="shared" si="1"/>
        <v>0</v>
      </c>
      <c r="L22" s="97"/>
      <c r="M22" s="97"/>
      <c r="N22" s="97"/>
      <c r="O22" s="97"/>
      <c r="P22" s="97"/>
      <c r="Q22" s="97"/>
      <c r="R22" s="97"/>
      <c r="S22" s="22">
        <v>1</v>
      </c>
      <c r="T22" s="22">
        <f t="shared" si="10"/>
        <v>0</v>
      </c>
      <c r="U22" s="8"/>
      <c r="V22" s="8"/>
      <c r="W22" s="8"/>
      <c r="X22" s="8"/>
    </row>
    <row r="23" spans="1:24" s="6" customFormat="1" ht="12.75" hidden="1">
      <c r="A23"/>
      <c r="B23" s="40"/>
      <c r="C23" s="41"/>
      <c r="D23" s="41"/>
      <c r="E23" s="44">
        <v>5</v>
      </c>
      <c r="F23" s="63"/>
      <c r="G23" s="50" t="str">
        <f t="shared" si="8"/>
        <v>D.2.1</v>
      </c>
      <c r="H23" s="20" t="e">
        <f t="shared" si="9"/>
        <v>#N/A</v>
      </c>
      <c r="I23" s="97"/>
      <c r="J23" s="97"/>
      <c r="K23" s="103">
        <f t="shared" si="1"/>
        <v>0</v>
      </c>
      <c r="L23" s="97"/>
      <c r="M23" s="97"/>
      <c r="N23" s="97"/>
      <c r="O23" s="97"/>
      <c r="P23" s="97"/>
      <c r="Q23" s="97"/>
      <c r="R23" s="97"/>
      <c r="S23" s="22">
        <v>1</v>
      </c>
      <c r="T23" s="22">
        <f t="shared" si="10"/>
        <v>0</v>
      </c>
      <c r="U23" s="8"/>
      <c r="V23" s="8"/>
      <c r="W23" s="8"/>
      <c r="X23" s="8"/>
    </row>
    <row r="24" spans="1:24" s="6" customFormat="1" ht="12.75" hidden="1">
      <c r="A24"/>
      <c r="B24" s="40"/>
      <c r="C24" s="41"/>
      <c r="D24" s="41"/>
      <c r="E24" s="44">
        <v>6</v>
      </c>
      <c r="F24" s="63"/>
      <c r="G24" s="50" t="str">
        <f t="shared" si="8"/>
        <v>D.2.1</v>
      </c>
      <c r="H24" s="20" t="e">
        <f t="shared" si="9"/>
        <v>#N/A</v>
      </c>
      <c r="I24" s="97"/>
      <c r="J24" s="97"/>
      <c r="K24" s="103">
        <f t="shared" si="1"/>
        <v>0</v>
      </c>
      <c r="L24" s="97"/>
      <c r="M24" s="97"/>
      <c r="N24" s="97"/>
      <c r="O24" s="97"/>
      <c r="P24" s="97"/>
      <c r="Q24" s="97"/>
      <c r="R24" s="97"/>
      <c r="S24" s="22">
        <v>1</v>
      </c>
      <c r="T24" s="22">
        <f t="shared" si="10"/>
        <v>0</v>
      </c>
      <c r="U24" s="8"/>
      <c r="V24" s="8"/>
      <c r="W24" s="8"/>
      <c r="X24" s="8"/>
    </row>
    <row r="25" spans="1:20" s="94" customFormat="1" ht="51">
      <c r="A25" s="92"/>
      <c r="B25" s="95" t="s">
        <v>32</v>
      </c>
      <c r="C25" s="96" t="s">
        <v>19</v>
      </c>
      <c r="D25" s="96" t="s">
        <v>49</v>
      </c>
      <c r="E25" s="93"/>
      <c r="F25" s="75"/>
      <c r="G25" s="72"/>
      <c r="H25" s="72"/>
      <c r="I25" s="105">
        <f>I26+I33+I40+I47+I54</f>
        <v>0</v>
      </c>
      <c r="J25" s="105">
        <f aca="true" t="shared" si="11" ref="J25:R25">J26+J33+J40+J47+J54</f>
        <v>0</v>
      </c>
      <c r="K25" s="105">
        <f>K26+K33+K40+K47+K54</f>
        <v>0</v>
      </c>
      <c r="L25" s="105">
        <f t="shared" si="11"/>
        <v>0</v>
      </c>
      <c r="M25" s="105">
        <f t="shared" si="11"/>
        <v>0</v>
      </c>
      <c r="N25" s="105">
        <f t="shared" si="11"/>
        <v>0</v>
      </c>
      <c r="O25" s="105">
        <f t="shared" si="11"/>
        <v>0</v>
      </c>
      <c r="P25" s="105">
        <f t="shared" si="11"/>
        <v>0</v>
      </c>
      <c r="Q25" s="105">
        <f t="shared" si="11"/>
        <v>0</v>
      </c>
      <c r="R25" s="105">
        <f t="shared" si="11"/>
        <v>0</v>
      </c>
      <c r="S25" s="43"/>
      <c r="T25" s="43"/>
    </row>
    <row r="26" spans="1:24" s="6" customFormat="1" ht="24">
      <c r="A26">
        <v>13</v>
      </c>
      <c r="B26" s="145" t="s">
        <v>33</v>
      </c>
      <c r="C26" s="146" t="s">
        <v>20</v>
      </c>
      <c r="D26" s="146" t="s">
        <v>50</v>
      </c>
      <c r="E26" s="57" t="s">
        <v>88</v>
      </c>
      <c r="F26" s="25"/>
      <c r="G26" s="50" t="str">
        <f>$B$26</f>
        <v>D.2.2.1</v>
      </c>
      <c r="H26" s="50"/>
      <c r="I26" s="104">
        <f>SUM(I27:I32)</f>
        <v>0</v>
      </c>
      <c r="J26" s="104">
        <f>SUM(J27:J32)</f>
        <v>0</v>
      </c>
      <c r="K26" s="105">
        <f>SUM(K27:K32)</f>
        <v>0</v>
      </c>
      <c r="L26" s="104">
        <f aca="true" t="shared" si="12" ref="L26:R26">SUM(L27:L32)</f>
        <v>0</v>
      </c>
      <c r="M26" s="104">
        <f t="shared" si="12"/>
        <v>0</v>
      </c>
      <c r="N26" s="104">
        <f t="shared" si="12"/>
        <v>0</v>
      </c>
      <c r="O26" s="104">
        <f t="shared" si="12"/>
        <v>0</v>
      </c>
      <c r="P26" s="104">
        <f t="shared" si="12"/>
        <v>0</v>
      </c>
      <c r="Q26" s="104">
        <f t="shared" si="12"/>
        <v>0</v>
      </c>
      <c r="R26" s="104">
        <f t="shared" si="12"/>
        <v>0</v>
      </c>
      <c r="S26" s="43"/>
      <c r="T26" s="43"/>
      <c r="U26" s="8"/>
      <c r="V26" s="8"/>
      <c r="W26" s="8"/>
      <c r="X26" s="8"/>
    </row>
    <row r="27" spans="1:24" s="6" customFormat="1" ht="12.75">
      <c r="A27"/>
      <c r="B27" s="145"/>
      <c r="C27" s="146"/>
      <c r="D27" s="146"/>
      <c r="E27" s="44">
        <v>1</v>
      </c>
      <c r="F27" s="63"/>
      <c r="G27" s="50" t="str">
        <f aca="true" t="shared" si="13" ref="G27:G32">$B$26</f>
        <v>D.2.2.1</v>
      </c>
      <c r="H27" s="20" t="e">
        <f aca="true" t="shared" si="14" ref="H27:H32">VLOOKUP(F27,$W$11:$X$16,2,FALSE)</f>
        <v>#N/A</v>
      </c>
      <c r="I27" s="97"/>
      <c r="J27" s="97"/>
      <c r="K27" s="103">
        <f t="shared" si="1"/>
        <v>0</v>
      </c>
      <c r="L27" s="97"/>
      <c r="M27" s="97"/>
      <c r="N27" s="97"/>
      <c r="O27" s="97"/>
      <c r="P27" s="97"/>
      <c r="Q27" s="97"/>
      <c r="R27" s="97"/>
      <c r="S27" s="22">
        <v>1</v>
      </c>
      <c r="T27" s="22">
        <f aca="true" t="shared" si="15" ref="T27:T32">SUM(I27:R27)</f>
        <v>0</v>
      </c>
      <c r="U27" s="8"/>
      <c r="V27" s="8"/>
      <c r="W27" s="8"/>
      <c r="X27" s="8"/>
    </row>
    <row r="28" spans="1:24" s="6" customFormat="1" ht="12.75" hidden="1">
      <c r="A28"/>
      <c r="B28" s="40"/>
      <c r="C28" s="41"/>
      <c r="D28" s="41"/>
      <c r="E28" s="44">
        <v>2</v>
      </c>
      <c r="F28" s="63"/>
      <c r="G28" s="50" t="str">
        <f t="shared" si="13"/>
        <v>D.2.2.1</v>
      </c>
      <c r="H28" s="20" t="e">
        <f t="shared" si="14"/>
        <v>#N/A</v>
      </c>
      <c r="I28" s="97"/>
      <c r="J28" s="97"/>
      <c r="K28" s="103">
        <f t="shared" si="1"/>
        <v>0</v>
      </c>
      <c r="L28" s="97"/>
      <c r="M28" s="97"/>
      <c r="N28" s="97"/>
      <c r="O28" s="97"/>
      <c r="P28" s="97"/>
      <c r="Q28" s="97"/>
      <c r="R28" s="97"/>
      <c r="S28" s="22">
        <v>1</v>
      </c>
      <c r="T28" s="22">
        <f t="shared" si="15"/>
        <v>0</v>
      </c>
      <c r="U28" s="8"/>
      <c r="V28" s="8"/>
      <c r="W28" s="8"/>
      <c r="X28" s="8"/>
    </row>
    <row r="29" spans="1:24" s="6" customFormat="1" ht="12.75" hidden="1">
      <c r="A29"/>
      <c r="B29" s="40"/>
      <c r="C29" s="41"/>
      <c r="D29" s="41"/>
      <c r="E29" s="44">
        <v>3</v>
      </c>
      <c r="F29" s="63"/>
      <c r="G29" s="50" t="str">
        <f t="shared" si="13"/>
        <v>D.2.2.1</v>
      </c>
      <c r="H29" s="20" t="e">
        <f t="shared" si="14"/>
        <v>#N/A</v>
      </c>
      <c r="I29" s="97"/>
      <c r="J29" s="97"/>
      <c r="K29" s="103">
        <f t="shared" si="1"/>
        <v>0</v>
      </c>
      <c r="L29" s="97"/>
      <c r="M29" s="97"/>
      <c r="N29" s="97"/>
      <c r="O29" s="97"/>
      <c r="P29" s="97"/>
      <c r="Q29" s="97"/>
      <c r="R29" s="97"/>
      <c r="S29" s="22">
        <v>1</v>
      </c>
      <c r="T29" s="22">
        <f t="shared" si="15"/>
        <v>0</v>
      </c>
      <c r="U29" s="8"/>
      <c r="V29" s="8"/>
      <c r="W29" s="8"/>
      <c r="X29" s="8"/>
    </row>
    <row r="30" spans="1:24" s="6" customFormat="1" ht="12.75" hidden="1">
      <c r="A30"/>
      <c r="B30" s="40"/>
      <c r="C30" s="41"/>
      <c r="D30" s="41"/>
      <c r="E30" s="44">
        <v>4</v>
      </c>
      <c r="F30" s="63"/>
      <c r="G30" s="50" t="str">
        <f t="shared" si="13"/>
        <v>D.2.2.1</v>
      </c>
      <c r="H30" s="20" t="e">
        <f t="shared" si="14"/>
        <v>#N/A</v>
      </c>
      <c r="I30" s="97"/>
      <c r="J30" s="97"/>
      <c r="K30" s="103">
        <f t="shared" si="1"/>
        <v>0</v>
      </c>
      <c r="L30" s="97"/>
      <c r="M30" s="97"/>
      <c r="N30" s="97"/>
      <c r="O30" s="97"/>
      <c r="P30" s="97"/>
      <c r="Q30" s="97"/>
      <c r="R30" s="97"/>
      <c r="S30" s="22">
        <v>1</v>
      </c>
      <c r="T30" s="22">
        <f t="shared" si="15"/>
        <v>0</v>
      </c>
      <c r="U30" s="8"/>
      <c r="V30" s="8"/>
      <c r="W30" s="8"/>
      <c r="X30" s="8"/>
    </row>
    <row r="31" spans="1:24" s="6" customFormat="1" ht="12.75" hidden="1">
      <c r="A31"/>
      <c r="B31" s="40"/>
      <c r="C31" s="41"/>
      <c r="D31" s="41"/>
      <c r="E31" s="44">
        <v>5</v>
      </c>
      <c r="F31" s="63"/>
      <c r="G31" s="50" t="str">
        <f t="shared" si="13"/>
        <v>D.2.2.1</v>
      </c>
      <c r="H31" s="20" t="e">
        <f t="shared" si="14"/>
        <v>#N/A</v>
      </c>
      <c r="I31" s="97"/>
      <c r="J31" s="97"/>
      <c r="K31" s="103">
        <f t="shared" si="1"/>
        <v>0</v>
      </c>
      <c r="L31" s="97"/>
      <c r="M31" s="97"/>
      <c r="N31" s="97"/>
      <c r="O31" s="97"/>
      <c r="P31" s="97"/>
      <c r="Q31" s="97"/>
      <c r="R31" s="97"/>
      <c r="S31" s="22">
        <v>1</v>
      </c>
      <c r="T31" s="22">
        <f t="shared" si="15"/>
        <v>0</v>
      </c>
      <c r="U31" s="8"/>
      <c r="V31" s="8"/>
      <c r="W31" s="8"/>
      <c r="X31" s="8"/>
    </row>
    <row r="32" spans="1:24" s="6" customFormat="1" ht="12.75" hidden="1">
      <c r="A32"/>
      <c r="B32" s="40"/>
      <c r="C32" s="41"/>
      <c r="D32" s="41"/>
      <c r="E32" s="44">
        <v>6</v>
      </c>
      <c r="F32" s="63"/>
      <c r="G32" s="50" t="str">
        <f t="shared" si="13"/>
        <v>D.2.2.1</v>
      </c>
      <c r="H32" s="20" t="e">
        <f t="shared" si="14"/>
        <v>#N/A</v>
      </c>
      <c r="I32" s="97"/>
      <c r="J32" s="97"/>
      <c r="K32" s="103">
        <f t="shared" si="1"/>
        <v>0</v>
      </c>
      <c r="L32" s="97"/>
      <c r="M32" s="97"/>
      <c r="N32" s="97"/>
      <c r="O32" s="97"/>
      <c r="P32" s="97"/>
      <c r="Q32" s="97"/>
      <c r="R32" s="97"/>
      <c r="S32" s="22">
        <v>1</v>
      </c>
      <c r="T32" s="22">
        <f t="shared" si="15"/>
        <v>0</v>
      </c>
      <c r="U32" s="8"/>
      <c r="V32" s="8"/>
      <c r="W32" s="8"/>
      <c r="X32" s="8"/>
    </row>
    <row r="33" spans="1:24" s="6" customFormat="1" ht="24">
      <c r="A33">
        <v>16</v>
      </c>
      <c r="B33" s="145" t="s">
        <v>34</v>
      </c>
      <c r="C33" s="146" t="s">
        <v>21</v>
      </c>
      <c r="D33" s="146" t="s">
        <v>51</v>
      </c>
      <c r="E33" s="57" t="s">
        <v>88</v>
      </c>
      <c r="F33" s="25"/>
      <c r="G33" s="50" t="str">
        <f>$B$33</f>
        <v>D.2.2.2</v>
      </c>
      <c r="H33" s="50"/>
      <c r="I33" s="104">
        <f>SUM(I34:I39)</f>
        <v>0</v>
      </c>
      <c r="J33" s="104">
        <f>SUM(J34:J39)</f>
        <v>0</v>
      </c>
      <c r="K33" s="105">
        <f>SUM(K34:K39)</f>
        <v>0</v>
      </c>
      <c r="L33" s="104">
        <f aca="true" t="shared" si="16" ref="L33:R33">SUM(L34:L39)</f>
        <v>0</v>
      </c>
      <c r="M33" s="104">
        <f t="shared" si="16"/>
        <v>0</v>
      </c>
      <c r="N33" s="104">
        <f t="shared" si="16"/>
        <v>0</v>
      </c>
      <c r="O33" s="104">
        <f t="shared" si="16"/>
        <v>0</v>
      </c>
      <c r="P33" s="104">
        <f t="shared" si="16"/>
        <v>0</v>
      </c>
      <c r="Q33" s="104">
        <f t="shared" si="16"/>
        <v>0</v>
      </c>
      <c r="R33" s="104">
        <f t="shared" si="16"/>
        <v>0</v>
      </c>
      <c r="S33" s="43"/>
      <c r="T33" s="43"/>
      <c r="U33" s="8"/>
      <c r="V33" s="8"/>
      <c r="W33" s="8"/>
      <c r="X33" s="8"/>
    </row>
    <row r="34" spans="1:24" s="6" customFormat="1" ht="12.75">
      <c r="A34"/>
      <c r="B34" s="145"/>
      <c r="C34" s="146"/>
      <c r="D34" s="146"/>
      <c r="E34" s="44">
        <v>1</v>
      </c>
      <c r="F34" s="63"/>
      <c r="G34" s="50" t="str">
        <f aca="true" t="shared" si="17" ref="G34:G39">$B$33</f>
        <v>D.2.2.2</v>
      </c>
      <c r="H34" s="20" t="e">
        <f aca="true" t="shared" si="18" ref="H34:H39">VLOOKUP(F34,$W$11:$X$16,2,FALSE)</f>
        <v>#N/A</v>
      </c>
      <c r="I34" s="97"/>
      <c r="J34" s="97"/>
      <c r="K34" s="103">
        <f t="shared" si="1"/>
        <v>0</v>
      </c>
      <c r="L34" s="97"/>
      <c r="M34" s="97"/>
      <c r="N34" s="97"/>
      <c r="O34" s="97"/>
      <c r="P34" s="97"/>
      <c r="Q34" s="97"/>
      <c r="R34" s="97"/>
      <c r="S34" s="22">
        <v>1</v>
      </c>
      <c r="T34" s="22">
        <f aca="true" t="shared" si="19" ref="T34:T39">SUM(I34:R34)</f>
        <v>0</v>
      </c>
      <c r="U34" s="8"/>
      <c r="V34" s="8"/>
      <c r="W34" s="8"/>
      <c r="X34" s="8"/>
    </row>
    <row r="35" spans="1:24" s="6" customFormat="1" ht="12.75" hidden="1">
      <c r="A35"/>
      <c r="B35" s="40"/>
      <c r="C35" s="41"/>
      <c r="D35" s="41"/>
      <c r="E35" s="44">
        <v>2</v>
      </c>
      <c r="F35" s="63"/>
      <c r="G35" s="50" t="str">
        <f t="shared" si="17"/>
        <v>D.2.2.2</v>
      </c>
      <c r="H35" s="20" t="e">
        <f t="shared" si="18"/>
        <v>#N/A</v>
      </c>
      <c r="I35" s="97"/>
      <c r="J35" s="97"/>
      <c r="K35" s="103">
        <f t="shared" si="1"/>
        <v>0</v>
      </c>
      <c r="L35" s="97"/>
      <c r="M35" s="97"/>
      <c r="N35" s="97"/>
      <c r="O35" s="97"/>
      <c r="P35" s="97"/>
      <c r="Q35" s="97"/>
      <c r="R35" s="97"/>
      <c r="S35" s="22">
        <v>1</v>
      </c>
      <c r="T35" s="22">
        <f t="shared" si="19"/>
        <v>0</v>
      </c>
      <c r="U35" s="8"/>
      <c r="V35" s="8"/>
      <c r="W35" s="8"/>
      <c r="X35" s="8"/>
    </row>
    <row r="36" spans="1:24" s="6" customFormat="1" ht="12.75" hidden="1">
      <c r="A36"/>
      <c r="B36" s="40"/>
      <c r="C36" s="41"/>
      <c r="D36" s="41"/>
      <c r="E36" s="44">
        <v>3</v>
      </c>
      <c r="F36" s="63"/>
      <c r="G36" s="50" t="str">
        <f t="shared" si="17"/>
        <v>D.2.2.2</v>
      </c>
      <c r="H36" s="20" t="e">
        <f t="shared" si="18"/>
        <v>#N/A</v>
      </c>
      <c r="I36" s="97"/>
      <c r="J36" s="97"/>
      <c r="K36" s="103">
        <f t="shared" si="1"/>
        <v>0</v>
      </c>
      <c r="L36" s="97"/>
      <c r="M36" s="97"/>
      <c r="N36" s="97"/>
      <c r="O36" s="97"/>
      <c r="P36" s="97"/>
      <c r="Q36" s="97"/>
      <c r="R36" s="97"/>
      <c r="S36" s="22">
        <v>1</v>
      </c>
      <c r="T36" s="22">
        <f t="shared" si="19"/>
        <v>0</v>
      </c>
      <c r="U36" s="8"/>
      <c r="V36" s="8"/>
      <c r="W36" s="8"/>
      <c r="X36" s="8"/>
    </row>
    <row r="37" spans="1:24" s="6" customFormat="1" ht="12.75" hidden="1">
      <c r="A37"/>
      <c r="B37" s="40"/>
      <c r="C37" s="41"/>
      <c r="D37" s="41"/>
      <c r="E37" s="44">
        <v>4</v>
      </c>
      <c r="F37" s="63"/>
      <c r="G37" s="50" t="str">
        <f t="shared" si="17"/>
        <v>D.2.2.2</v>
      </c>
      <c r="H37" s="20" t="e">
        <f t="shared" si="18"/>
        <v>#N/A</v>
      </c>
      <c r="I37" s="97"/>
      <c r="J37" s="97"/>
      <c r="K37" s="103">
        <f t="shared" si="1"/>
        <v>0</v>
      </c>
      <c r="L37" s="97"/>
      <c r="M37" s="97"/>
      <c r="N37" s="97"/>
      <c r="O37" s="97"/>
      <c r="P37" s="97"/>
      <c r="Q37" s="97"/>
      <c r="R37" s="97"/>
      <c r="S37" s="22">
        <v>1</v>
      </c>
      <c r="T37" s="22">
        <f t="shared" si="19"/>
        <v>0</v>
      </c>
      <c r="U37" s="8"/>
      <c r="V37" s="8"/>
      <c r="W37" s="8"/>
      <c r="X37" s="8"/>
    </row>
    <row r="38" spans="1:24" s="6" customFormat="1" ht="12.75" hidden="1">
      <c r="A38"/>
      <c r="B38" s="40"/>
      <c r="C38" s="41"/>
      <c r="D38" s="41"/>
      <c r="E38" s="44">
        <v>5</v>
      </c>
      <c r="F38" s="63"/>
      <c r="G38" s="50" t="str">
        <f t="shared" si="17"/>
        <v>D.2.2.2</v>
      </c>
      <c r="H38" s="20" t="e">
        <f t="shared" si="18"/>
        <v>#N/A</v>
      </c>
      <c r="I38" s="97"/>
      <c r="J38" s="97"/>
      <c r="K38" s="103">
        <f t="shared" si="1"/>
        <v>0</v>
      </c>
      <c r="L38" s="97"/>
      <c r="M38" s="97"/>
      <c r="N38" s="97"/>
      <c r="O38" s="97"/>
      <c r="P38" s="97"/>
      <c r="Q38" s="97"/>
      <c r="R38" s="97"/>
      <c r="S38" s="22">
        <v>1</v>
      </c>
      <c r="T38" s="22">
        <f t="shared" si="19"/>
        <v>0</v>
      </c>
      <c r="U38" s="8"/>
      <c r="V38" s="8"/>
      <c r="W38" s="8"/>
      <c r="X38" s="8"/>
    </row>
    <row r="39" spans="1:24" s="6" customFormat="1" ht="12.75" hidden="1">
      <c r="A39"/>
      <c r="B39" s="40"/>
      <c r="C39" s="41"/>
      <c r="D39" s="41"/>
      <c r="E39" s="44">
        <v>6</v>
      </c>
      <c r="F39" s="63"/>
      <c r="G39" s="50" t="str">
        <f t="shared" si="17"/>
        <v>D.2.2.2</v>
      </c>
      <c r="H39" s="20" t="e">
        <f t="shared" si="18"/>
        <v>#N/A</v>
      </c>
      <c r="I39" s="97"/>
      <c r="J39" s="97"/>
      <c r="K39" s="103">
        <f t="shared" si="1"/>
        <v>0</v>
      </c>
      <c r="L39" s="97"/>
      <c r="M39" s="97"/>
      <c r="N39" s="97"/>
      <c r="O39" s="97"/>
      <c r="P39" s="97"/>
      <c r="Q39" s="97"/>
      <c r="R39" s="97"/>
      <c r="S39" s="22">
        <v>1</v>
      </c>
      <c r="T39" s="22">
        <f t="shared" si="19"/>
        <v>0</v>
      </c>
      <c r="U39" s="8"/>
      <c r="V39" s="8"/>
      <c r="W39" s="8"/>
      <c r="X39" s="8"/>
    </row>
    <row r="40" spans="1:24" s="6" customFormat="1" ht="24">
      <c r="A40" s="53">
        <v>20</v>
      </c>
      <c r="B40" s="141" t="s">
        <v>40</v>
      </c>
      <c r="C40" s="143" t="s">
        <v>22</v>
      </c>
      <c r="D40" s="143" t="s">
        <v>52</v>
      </c>
      <c r="E40" s="57" t="s">
        <v>88</v>
      </c>
      <c r="F40" s="25"/>
      <c r="G40" s="50" t="str">
        <f>$B$40</f>
        <v>D.2.2.3</v>
      </c>
      <c r="H40" s="50"/>
      <c r="I40" s="104">
        <f>SUM(I41:I46)</f>
        <v>0</v>
      </c>
      <c r="J40" s="104">
        <f>SUM(J41:J46)</f>
        <v>0</v>
      </c>
      <c r="K40" s="105">
        <f>SUM(K41:K46)</f>
        <v>0</v>
      </c>
      <c r="L40" s="104">
        <f aca="true" t="shared" si="20" ref="L40:R40">SUM(L41:L46)</f>
        <v>0</v>
      </c>
      <c r="M40" s="104">
        <f t="shared" si="20"/>
        <v>0</v>
      </c>
      <c r="N40" s="104">
        <f t="shared" si="20"/>
        <v>0</v>
      </c>
      <c r="O40" s="104">
        <f t="shared" si="20"/>
        <v>0</v>
      </c>
      <c r="P40" s="104">
        <f t="shared" si="20"/>
        <v>0</v>
      </c>
      <c r="Q40" s="104">
        <f t="shared" si="20"/>
        <v>0</v>
      </c>
      <c r="R40" s="104">
        <f t="shared" si="20"/>
        <v>0</v>
      </c>
      <c r="S40" s="43"/>
      <c r="T40" s="43"/>
      <c r="U40" s="8"/>
      <c r="V40" s="8"/>
      <c r="W40" s="8"/>
      <c r="X40" s="8"/>
    </row>
    <row r="41" spans="1:24" s="6" customFormat="1" ht="12.75">
      <c r="A41" s="53"/>
      <c r="B41" s="142"/>
      <c r="C41" s="144"/>
      <c r="D41" s="144"/>
      <c r="E41" s="44">
        <v>1</v>
      </c>
      <c r="F41" s="63"/>
      <c r="G41" s="50" t="str">
        <f aca="true" t="shared" si="21" ref="G41:G46">$B$40</f>
        <v>D.2.2.3</v>
      </c>
      <c r="H41" s="20" t="e">
        <f aca="true" t="shared" si="22" ref="H41:H46">VLOOKUP(F41,$W$11:$X$16,2,FALSE)</f>
        <v>#N/A</v>
      </c>
      <c r="I41" s="97"/>
      <c r="J41" s="97"/>
      <c r="K41" s="103">
        <f t="shared" si="1"/>
        <v>0</v>
      </c>
      <c r="L41" s="97"/>
      <c r="M41" s="97"/>
      <c r="N41" s="97"/>
      <c r="O41" s="97"/>
      <c r="P41" s="97"/>
      <c r="Q41" s="97"/>
      <c r="R41" s="97"/>
      <c r="S41" s="22">
        <v>1</v>
      </c>
      <c r="T41" s="22">
        <f aca="true" t="shared" si="23" ref="T41:T46">SUM(I41:R41)</f>
        <v>0</v>
      </c>
      <c r="U41" s="8"/>
      <c r="V41" s="8"/>
      <c r="W41" s="8"/>
      <c r="X41" s="8"/>
    </row>
    <row r="42" spans="1:24" s="6" customFormat="1" ht="12.75" hidden="1">
      <c r="A42"/>
      <c r="B42" s="40"/>
      <c r="C42" s="41"/>
      <c r="D42" s="41"/>
      <c r="E42" s="44">
        <v>2</v>
      </c>
      <c r="F42" s="63"/>
      <c r="G42" s="50" t="str">
        <f t="shared" si="21"/>
        <v>D.2.2.3</v>
      </c>
      <c r="H42" s="20" t="e">
        <f t="shared" si="22"/>
        <v>#N/A</v>
      </c>
      <c r="I42" s="97"/>
      <c r="J42" s="97"/>
      <c r="K42" s="103">
        <f t="shared" si="1"/>
        <v>0</v>
      </c>
      <c r="L42" s="97"/>
      <c r="M42" s="97"/>
      <c r="N42" s="97"/>
      <c r="O42" s="97"/>
      <c r="P42" s="97"/>
      <c r="Q42" s="97"/>
      <c r="R42" s="97"/>
      <c r="S42" s="22">
        <v>1</v>
      </c>
      <c r="T42" s="22">
        <f t="shared" si="23"/>
        <v>0</v>
      </c>
      <c r="U42" s="8"/>
      <c r="V42" s="8"/>
      <c r="W42" s="8"/>
      <c r="X42" s="8"/>
    </row>
    <row r="43" spans="1:24" s="6" customFormat="1" ht="12.75" hidden="1">
      <c r="A43"/>
      <c r="B43" s="40"/>
      <c r="C43" s="41"/>
      <c r="D43" s="41"/>
      <c r="E43" s="44">
        <v>3</v>
      </c>
      <c r="F43" s="63"/>
      <c r="G43" s="50" t="str">
        <f t="shared" si="21"/>
        <v>D.2.2.3</v>
      </c>
      <c r="H43" s="20" t="e">
        <f t="shared" si="22"/>
        <v>#N/A</v>
      </c>
      <c r="I43" s="97"/>
      <c r="J43" s="97"/>
      <c r="K43" s="103">
        <f t="shared" si="1"/>
        <v>0</v>
      </c>
      <c r="L43" s="97"/>
      <c r="M43" s="97"/>
      <c r="N43" s="97"/>
      <c r="O43" s="97"/>
      <c r="P43" s="97"/>
      <c r="Q43" s="97"/>
      <c r="R43" s="97"/>
      <c r="S43" s="22">
        <v>1</v>
      </c>
      <c r="T43" s="22">
        <f t="shared" si="23"/>
        <v>0</v>
      </c>
      <c r="U43" s="8"/>
      <c r="V43" s="8"/>
      <c r="W43" s="8"/>
      <c r="X43" s="8"/>
    </row>
    <row r="44" spans="1:24" s="6" customFormat="1" ht="12.75" hidden="1">
      <c r="A44"/>
      <c r="B44" s="40"/>
      <c r="C44" s="41"/>
      <c r="D44" s="41"/>
      <c r="E44" s="44">
        <v>4</v>
      </c>
      <c r="F44" s="63"/>
      <c r="G44" s="50" t="str">
        <f t="shared" si="21"/>
        <v>D.2.2.3</v>
      </c>
      <c r="H44" s="20" t="e">
        <f t="shared" si="22"/>
        <v>#N/A</v>
      </c>
      <c r="I44" s="97"/>
      <c r="J44" s="97"/>
      <c r="K44" s="103">
        <f t="shared" si="1"/>
        <v>0</v>
      </c>
      <c r="L44" s="97"/>
      <c r="M44" s="97"/>
      <c r="N44" s="97"/>
      <c r="O44" s="97"/>
      <c r="P44" s="97"/>
      <c r="Q44" s="97"/>
      <c r="R44" s="97"/>
      <c r="S44" s="22">
        <v>1</v>
      </c>
      <c r="T44" s="22">
        <f t="shared" si="23"/>
        <v>0</v>
      </c>
      <c r="U44" s="8"/>
      <c r="V44" s="8"/>
      <c r="W44" s="8"/>
      <c r="X44" s="8"/>
    </row>
    <row r="45" spans="1:24" s="6" customFormat="1" ht="12.75" hidden="1">
      <c r="A45"/>
      <c r="B45" s="40"/>
      <c r="C45" s="41"/>
      <c r="D45" s="41"/>
      <c r="E45" s="44">
        <v>5</v>
      </c>
      <c r="F45" s="63"/>
      <c r="G45" s="50" t="str">
        <f t="shared" si="21"/>
        <v>D.2.2.3</v>
      </c>
      <c r="H45" s="20" t="e">
        <f t="shared" si="22"/>
        <v>#N/A</v>
      </c>
      <c r="I45" s="97"/>
      <c r="J45" s="97"/>
      <c r="K45" s="103">
        <f t="shared" si="1"/>
        <v>0</v>
      </c>
      <c r="L45" s="97"/>
      <c r="M45" s="97"/>
      <c r="N45" s="97"/>
      <c r="O45" s="97"/>
      <c r="P45" s="97"/>
      <c r="Q45" s="97"/>
      <c r="R45" s="97"/>
      <c r="S45" s="22">
        <v>1</v>
      </c>
      <c r="T45" s="22">
        <f t="shared" si="23"/>
        <v>0</v>
      </c>
      <c r="U45" s="8"/>
      <c r="V45" s="8"/>
      <c r="W45" s="8"/>
      <c r="X45" s="8"/>
    </row>
    <row r="46" spans="1:24" s="6" customFormat="1" ht="12.75" hidden="1">
      <c r="A46"/>
      <c r="B46" s="40"/>
      <c r="C46" s="41"/>
      <c r="D46" s="41"/>
      <c r="E46" s="44">
        <v>6</v>
      </c>
      <c r="F46" s="63"/>
      <c r="G46" s="50" t="str">
        <f t="shared" si="21"/>
        <v>D.2.2.3</v>
      </c>
      <c r="H46" s="20" t="e">
        <f t="shared" si="22"/>
        <v>#N/A</v>
      </c>
      <c r="I46" s="97"/>
      <c r="J46" s="97"/>
      <c r="K46" s="103">
        <f t="shared" si="1"/>
        <v>0</v>
      </c>
      <c r="L46" s="97"/>
      <c r="M46" s="97"/>
      <c r="N46" s="97"/>
      <c r="O46" s="97"/>
      <c r="P46" s="97"/>
      <c r="Q46" s="97"/>
      <c r="R46" s="97"/>
      <c r="S46" s="22">
        <v>1</v>
      </c>
      <c r="T46" s="22">
        <f t="shared" si="23"/>
        <v>0</v>
      </c>
      <c r="U46" s="8"/>
      <c r="V46" s="8"/>
      <c r="W46" s="8"/>
      <c r="X46" s="8"/>
    </row>
    <row r="47" spans="1:24" s="6" customFormat="1" ht="24">
      <c r="A47" s="53"/>
      <c r="B47" s="145" t="s">
        <v>41</v>
      </c>
      <c r="C47" s="146" t="s">
        <v>23</v>
      </c>
      <c r="D47" s="146" t="s">
        <v>53</v>
      </c>
      <c r="E47" s="57" t="s">
        <v>88</v>
      </c>
      <c r="F47" s="25"/>
      <c r="G47" s="50" t="str">
        <f>$B$47</f>
        <v>D.2.2.5</v>
      </c>
      <c r="H47" s="50"/>
      <c r="I47" s="104">
        <f>SUM(I48:I53)</f>
        <v>0</v>
      </c>
      <c r="J47" s="104">
        <f>SUM(J48:J53)</f>
        <v>0</v>
      </c>
      <c r="K47" s="105">
        <f>SUM(K48:K53)</f>
        <v>0</v>
      </c>
      <c r="L47" s="104">
        <f aca="true" t="shared" si="24" ref="L47:R47">SUM(L48:L53)</f>
        <v>0</v>
      </c>
      <c r="M47" s="104">
        <f t="shared" si="24"/>
        <v>0</v>
      </c>
      <c r="N47" s="104">
        <f t="shared" si="24"/>
        <v>0</v>
      </c>
      <c r="O47" s="104">
        <f t="shared" si="24"/>
        <v>0</v>
      </c>
      <c r="P47" s="104">
        <f t="shared" si="24"/>
        <v>0</v>
      </c>
      <c r="Q47" s="104">
        <f t="shared" si="24"/>
        <v>0</v>
      </c>
      <c r="R47" s="104">
        <f t="shared" si="24"/>
        <v>0</v>
      </c>
      <c r="S47" s="43"/>
      <c r="T47" s="43"/>
      <c r="U47" s="8"/>
      <c r="V47" s="8"/>
      <c r="W47" s="8"/>
      <c r="X47" s="8"/>
    </row>
    <row r="48" spans="1:24" s="6" customFormat="1" ht="12.75">
      <c r="A48" s="53"/>
      <c r="B48" s="145"/>
      <c r="C48" s="146"/>
      <c r="D48" s="146"/>
      <c r="E48" s="44">
        <v>1</v>
      </c>
      <c r="F48" s="63"/>
      <c r="G48" s="50" t="str">
        <f aca="true" t="shared" si="25" ref="G48:G53">$B$47</f>
        <v>D.2.2.5</v>
      </c>
      <c r="H48" s="20" t="e">
        <f aca="true" t="shared" si="26" ref="H48:H53">VLOOKUP(F48,$W$11:$X$16,2,FALSE)</f>
        <v>#N/A</v>
      </c>
      <c r="I48" s="97"/>
      <c r="J48" s="97"/>
      <c r="K48" s="103">
        <f t="shared" si="1"/>
        <v>0</v>
      </c>
      <c r="L48" s="97"/>
      <c r="M48" s="97"/>
      <c r="N48" s="97"/>
      <c r="O48" s="97"/>
      <c r="P48" s="97"/>
      <c r="Q48" s="97"/>
      <c r="R48" s="97"/>
      <c r="S48" s="22">
        <v>1</v>
      </c>
      <c r="T48" s="22">
        <f aca="true" t="shared" si="27" ref="T48:T53">SUM(I48:R48)</f>
        <v>0</v>
      </c>
      <c r="U48" s="8"/>
      <c r="V48" s="8"/>
      <c r="W48" s="8"/>
      <c r="X48" s="8"/>
    </row>
    <row r="49" spans="1:24" s="6" customFormat="1" ht="12.75" hidden="1">
      <c r="A49"/>
      <c r="B49" s="40"/>
      <c r="C49" s="41"/>
      <c r="D49" s="41"/>
      <c r="E49" s="44">
        <v>2</v>
      </c>
      <c r="F49" s="63"/>
      <c r="G49" s="50" t="str">
        <f t="shared" si="25"/>
        <v>D.2.2.5</v>
      </c>
      <c r="H49" s="20" t="e">
        <f t="shared" si="26"/>
        <v>#N/A</v>
      </c>
      <c r="I49" s="97"/>
      <c r="J49" s="97"/>
      <c r="K49" s="103">
        <f t="shared" si="1"/>
        <v>0</v>
      </c>
      <c r="L49" s="97"/>
      <c r="M49" s="97"/>
      <c r="N49" s="97"/>
      <c r="O49" s="97"/>
      <c r="P49" s="97"/>
      <c r="Q49" s="97"/>
      <c r="R49" s="97"/>
      <c r="S49" s="22">
        <v>1</v>
      </c>
      <c r="T49" s="22">
        <f t="shared" si="27"/>
        <v>0</v>
      </c>
      <c r="U49" s="8"/>
      <c r="V49" s="8"/>
      <c r="W49" s="8"/>
      <c r="X49" s="8"/>
    </row>
    <row r="50" spans="1:24" s="6" customFormat="1" ht="12.75" hidden="1">
      <c r="A50"/>
      <c r="B50" s="40"/>
      <c r="C50" s="41"/>
      <c r="D50" s="41"/>
      <c r="E50" s="44">
        <v>3</v>
      </c>
      <c r="F50" s="63"/>
      <c r="G50" s="50" t="str">
        <f t="shared" si="25"/>
        <v>D.2.2.5</v>
      </c>
      <c r="H50" s="20" t="e">
        <f t="shared" si="26"/>
        <v>#N/A</v>
      </c>
      <c r="I50" s="97"/>
      <c r="J50" s="97"/>
      <c r="K50" s="103">
        <f t="shared" si="1"/>
        <v>0</v>
      </c>
      <c r="L50" s="97"/>
      <c r="M50" s="97"/>
      <c r="N50" s="97"/>
      <c r="O50" s="97"/>
      <c r="P50" s="97"/>
      <c r="Q50" s="97"/>
      <c r="R50" s="97"/>
      <c r="S50" s="22">
        <v>1</v>
      </c>
      <c r="T50" s="22">
        <f t="shared" si="27"/>
        <v>0</v>
      </c>
      <c r="U50" s="8"/>
      <c r="V50" s="8"/>
      <c r="W50" s="8"/>
      <c r="X50" s="8"/>
    </row>
    <row r="51" spans="1:24" s="6" customFormat="1" ht="12.75" hidden="1">
      <c r="A51"/>
      <c r="B51" s="40"/>
      <c r="C51" s="41"/>
      <c r="D51" s="41"/>
      <c r="E51" s="44">
        <v>4</v>
      </c>
      <c r="F51" s="63"/>
      <c r="G51" s="50" t="str">
        <f t="shared" si="25"/>
        <v>D.2.2.5</v>
      </c>
      <c r="H51" s="20" t="e">
        <f t="shared" si="26"/>
        <v>#N/A</v>
      </c>
      <c r="I51" s="97"/>
      <c r="J51" s="97"/>
      <c r="K51" s="103">
        <f t="shared" si="1"/>
        <v>0</v>
      </c>
      <c r="L51" s="97"/>
      <c r="M51" s="97"/>
      <c r="N51" s="97"/>
      <c r="O51" s="97"/>
      <c r="P51" s="97"/>
      <c r="Q51" s="97"/>
      <c r="R51" s="97"/>
      <c r="S51" s="22">
        <v>1</v>
      </c>
      <c r="T51" s="22">
        <f t="shared" si="27"/>
        <v>0</v>
      </c>
      <c r="U51" s="8"/>
      <c r="V51" s="8"/>
      <c r="W51" s="8"/>
      <c r="X51" s="8"/>
    </row>
    <row r="52" spans="1:24" s="6" customFormat="1" ht="12.75" hidden="1">
      <c r="A52"/>
      <c r="B52" s="40"/>
      <c r="C52" s="41"/>
      <c r="D52" s="41"/>
      <c r="E52" s="44">
        <v>5</v>
      </c>
      <c r="F52" s="63"/>
      <c r="G52" s="50" t="str">
        <f t="shared" si="25"/>
        <v>D.2.2.5</v>
      </c>
      <c r="H52" s="20" t="e">
        <f t="shared" si="26"/>
        <v>#N/A</v>
      </c>
      <c r="I52" s="97"/>
      <c r="J52" s="97"/>
      <c r="K52" s="103">
        <f t="shared" si="1"/>
        <v>0</v>
      </c>
      <c r="L52" s="97"/>
      <c r="M52" s="97"/>
      <c r="N52" s="97"/>
      <c r="O52" s="97"/>
      <c r="P52" s="97"/>
      <c r="Q52" s="97"/>
      <c r="R52" s="97"/>
      <c r="S52" s="22">
        <v>1</v>
      </c>
      <c r="T52" s="22">
        <f t="shared" si="27"/>
        <v>0</v>
      </c>
      <c r="U52" s="8"/>
      <c r="V52" s="8"/>
      <c r="W52" s="8"/>
      <c r="X52" s="8"/>
    </row>
    <row r="53" spans="1:24" s="6" customFormat="1" ht="12.75" hidden="1">
      <c r="A53"/>
      <c r="B53" s="40"/>
      <c r="C53" s="41"/>
      <c r="D53" s="41"/>
      <c r="E53" s="44">
        <v>6</v>
      </c>
      <c r="F53" s="63"/>
      <c r="G53" s="50" t="str">
        <f t="shared" si="25"/>
        <v>D.2.2.5</v>
      </c>
      <c r="H53" s="20" t="e">
        <f t="shared" si="26"/>
        <v>#N/A</v>
      </c>
      <c r="I53" s="97"/>
      <c r="J53" s="97"/>
      <c r="K53" s="103">
        <f t="shared" si="1"/>
        <v>0</v>
      </c>
      <c r="L53" s="97"/>
      <c r="M53" s="97"/>
      <c r="N53" s="97"/>
      <c r="O53" s="97"/>
      <c r="P53" s="97"/>
      <c r="Q53" s="97"/>
      <c r="R53" s="97"/>
      <c r="S53" s="22">
        <v>1</v>
      </c>
      <c r="T53" s="22">
        <f t="shared" si="27"/>
        <v>0</v>
      </c>
      <c r="U53" s="8"/>
      <c r="V53" s="8"/>
      <c r="W53" s="8"/>
      <c r="X53" s="8"/>
    </row>
    <row r="54" spans="1:24" s="6" customFormat="1" ht="24">
      <c r="A54" s="53"/>
      <c r="B54" s="145" t="s">
        <v>42</v>
      </c>
      <c r="C54" s="146" t="s">
        <v>24</v>
      </c>
      <c r="D54" s="146" t="s">
        <v>121</v>
      </c>
      <c r="E54" s="57" t="s">
        <v>88</v>
      </c>
      <c r="F54" s="25"/>
      <c r="G54" s="50" t="str">
        <f>$B$54</f>
        <v>D.2.2.6</v>
      </c>
      <c r="H54" s="50"/>
      <c r="I54" s="104">
        <f aca="true" t="shared" si="28" ref="I54:R54">SUM(I55:I60)</f>
        <v>0</v>
      </c>
      <c r="J54" s="104">
        <f t="shared" si="28"/>
        <v>0</v>
      </c>
      <c r="K54" s="105">
        <f t="shared" si="28"/>
        <v>0</v>
      </c>
      <c r="L54" s="104">
        <f t="shared" si="28"/>
        <v>0</v>
      </c>
      <c r="M54" s="104">
        <f t="shared" si="28"/>
        <v>0</v>
      </c>
      <c r="N54" s="104">
        <f t="shared" si="28"/>
        <v>0</v>
      </c>
      <c r="O54" s="104">
        <f t="shared" si="28"/>
        <v>0</v>
      </c>
      <c r="P54" s="104">
        <f t="shared" si="28"/>
        <v>0</v>
      </c>
      <c r="Q54" s="104">
        <f t="shared" si="28"/>
        <v>0</v>
      </c>
      <c r="R54" s="104">
        <f t="shared" si="28"/>
        <v>0</v>
      </c>
      <c r="S54" s="43"/>
      <c r="T54" s="43"/>
      <c r="U54" s="8"/>
      <c r="V54" s="8"/>
      <c r="W54" s="8"/>
      <c r="X54" s="8"/>
    </row>
    <row r="55" spans="1:24" s="6" customFormat="1" ht="12.75">
      <c r="A55" s="53"/>
      <c r="B55" s="145"/>
      <c r="C55" s="146"/>
      <c r="D55" s="146"/>
      <c r="E55" s="44">
        <v>1</v>
      </c>
      <c r="F55" s="63"/>
      <c r="G55" s="50" t="str">
        <f aca="true" t="shared" si="29" ref="G55:G60">$B$54</f>
        <v>D.2.2.6</v>
      </c>
      <c r="H55" s="20" t="e">
        <f aca="true" t="shared" si="30" ref="H55:H60">VLOOKUP(F55,$W$11:$X$16,2,FALSE)</f>
        <v>#N/A</v>
      </c>
      <c r="I55" s="97"/>
      <c r="J55" s="97"/>
      <c r="K55" s="103">
        <f t="shared" si="1"/>
        <v>0</v>
      </c>
      <c r="L55" s="97"/>
      <c r="M55" s="97"/>
      <c r="N55" s="97"/>
      <c r="O55" s="97"/>
      <c r="P55" s="97"/>
      <c r="Q55" s="97"/>
      <c r="R55" s="97"/>
      <c r="S55" s="22">
        <v>1</v>
      </c>
      <c r="T55" s="22">
        <f aca="true" t="shared" si="31" ref="T55:T60">SUM(I55:R55)</f>
        <v>0</v>
      </c>
      <c r="U55" s="8"/>
      <c r="V55" s="8"/>
      <c r="W55" s="8"/>
      <c r="X55" s="8"/>
    </row>
    <row r="56" spans="1:23" s="6" customFormat="1" ht="12.75" hidden="1">
      <c r="A56"/>
      <c r="B56" s="40"/>
      <c r="C56" s="41"/>
      <c r="D56" s="41"/>
      <c r="E56" s="44">
        <v>2</v>
      </c>
      <c r="F56" s="63"/>
      <c r="G56" s="50" t="str">
        <f t="shared" si="29"/>
        <v>D.2.2.6</v>
      </c>
      <c r="H56" s="20" t="e">
        <f t="shared" si="30"/>
        <v>#N/A</v>
      </c>
      <c r="I56" s="97"/>
      <c r="J56" s="97"/>
      <c r="K56" s="103">
        <f t="shared" si="1"/>
        <v>0</v>
      </c>
      <c r="L56" s="97"/>
      <c r="M56" s="97"/>
      <c r="N56" s="97"/>
      <c r="O56" s="97"/>
      <c r="P56" s="97"/>
      <c r="Q56" s="97"/>
      <c r="R56" s="97"/>
      <c r="S56" s="22">
        <v>1</v>
      </c>
      <c r="T56" s="22">
        <f t="shared" si="31"/>
        <v>0</v>
      </c>
      <c r="U56" s="8"/>
      <c r="V56" s="8"/>
      <c r="W56" s="52"/>
    </row>
    <row r="57" spans="1:23" s="6" customFormat="1" ht="12.75" hidden="1">
      <c r="A57"/>
      <c r="B57" s="40"/>
      <c r="C57" s="41"/>
      <c r="D57" s="41"/>
      <c r="E57" s="44">
        <v>3</v>
      </c>
      <c r="F57" s="63"/>
      <c r="G57" s="50" t="str">
        <f t="shared" si="29"/>
        <v>D.2.2.6</v>
      </c>
      <c r="H57" s="20" t="e">
        <f t="shared" si="30"/>
        <v>#N/A</v>
      </c>
      <c r="I57" s="97"/>
      <c r="J57" s="97"/>
      <c r="K57" s="103">
        <f t="shared" si="1"/>
        <v>0</v>
      </c>
      <c r="L57" s="97"/>
      <c r="M57" s="97"/>
      <c r="N57" s="97"/>
      <c r="O57" s="97"/>
      <c r="P57" s="97"/>
      <c r="Q57" s="97"/>
      <c r="R57" s="97"/>
      <c r="S57" s="22">
        <v>1</v>
      </c>
      <c r="T57" s="22">
        <f t="shared" si="31"/>
        <v>0</v>
      </c>
      <c r="U57" s="8"/>
      <c r="V57" s="8"/>
      <c r="W57" s="54"/>
    </row>
    <row r="58" spans="1:23" s="6" customFormat="1" ht="12.75" hidden="1">
      <c r="A58"/>
      <c r="B58" s="40"/>
      <c r="C58" s="41"/>
      <c r="D58" s="41"/>
      <c r="E58" s="44">
        <v>4</v>
      </c>
      <c r="F58" s="63"/>
      <c r="G58" s="50" t="str">
        <f t="shared" si="29"/>
        <v>D.2.2.6</v>
      </c>
      <c r="H58" s="20" t="e">
        <f t="shared" si="30"/>
        <v>#N/A</v>
      </c>
      <c r="I58" s="97"/>
      <c r="J58" s="97"/>
      <c r="K58" s="103">
        <f t="shared" si="1"/>
        <v>0</v>
      </c>
      <c r="L58" s="97"/>
      <c r="M58" s="97"/>
      <c r="N58" s="97"/>
      <c r="O58" s="97"/>
      <c r="P58" s="97"/>
      <c r="Q58" s="97"/>
      <c r="R58" s="97"/>
      <c r="S58" s="22">
        <v>1</v>
      </c>
      <c r="T58" s="22">
        <f t="shared" si="31"/>
        <v>0</v>
      </c>
      <c r="U58" s="8"/>
      <c r="V58" s="8"/>
      <c r="W58" s="52"/>
    </row>
    <row r="59" spans="1:23" s="6" customFormat="1" ht="12.75" hidden="1">
      <c r="A59"/>
      <c r="B59" s="40"/>
      <c r="C59" s="41"/>
      <c r="D59" s="41"/>
      <c r="E59" s="44">
        <v>5</v>
      </c>
      <c r="F59" s="63"/>
      <c r="G59" s="50" t="str">
        <f t="shared" si="29"/>
        <v>D.2.2.6</v>
      </c>
      <c r="H59" s="20" t="e">
        <f t="shared" si="30"/>
        <v>#N/A</v>
      </c>
      <c r="I59" s="97"/>
      <c r="J59" s="97"/>
      <c r="K59" s="103">
        <f t="shared" si="1"/>
        <v>0</v>
      </c>
      <c r="L59" s="97"/>
      <c r="M59" s="97"/>
      <c r="N59" s="97"/>
      <c r="O59" s="97"/>
      <c r="P59" s="97"/>
      <c r="Q59" s="97"/>
      <c r="R59" s="97"/>
      <c r="S59" s="22">
        <v>1</v>
      </c>
      <c r="T59" s="22">
        <f t="shared" si="31"/>
        <v>0</v>
      </c>
      <c r="U59" s="8"/>
      <c r="V59" s="8"/>
      <c r="W59" s="52"/>
    </row>
    <row r="60" spans="1:23" s="6" customFormat="1" ht="12.75" hidden="1">
      <c r="A60"/>
      <c r="B60" s="40"/>
      <c r="C60" s="41"/>
      <c r="D60" s="41"/>
      <c r="E60" s="44">
        <v>6</v>
      </c>
      <c r="F60" s="63"/>
      <c r="G60" s="50" t="str">
        <f t="shared" si="29"/>
        <v>D.2.2.6</v>
      </c>
      <c r="H60" s="20" t="e">
        <f t="shared" si="30"/>
        <v>#N/A</v>
      </c>
      <c r="I60" s="97"/>
      <c r="J60" s="97"/>
      <c r="K60" s="103">
        <f t="shared" si="1"/>
        <v>0</v>
      </c>
      <c r="L60" s="97"/>
      <c r="M60" s="97"/>
      <c r="N60" s="97"/>
      <c r="O60" s="97"/>
      <c r="P60" s="97"/>
      <c r="Q60" s="97"/>
      <c r="R60" s="97"/>
      <c r="S60" s="22">
        <v>1</v>
      </c>
      <c r="T60" s="22">
        <f t="shared" si="31"/>
        <v>0</v>
      </c>
      <c r="U60" s="8"/>
      <c r="V60" s="8"/>
      <c r="W60" s="52"/>
    </row>
    <row r="61" spans="1:24" s="6" customFormat="1" ht="24">
      <c r="A61" s="53"/>
      <c r="B61" s="141" t="s">
        <v>35</v>
      </c>
      <c r="C61" s="143" t="s">
        <v>25</v>
      </c>
      <c r="D61" s="143" t="s">
        <v>54</v>
      </c>
      <c r="E61" s="57" t="s">
        <v>88</v>
      </c>
      <c r="F61" s="25"/>
      <c r="G61" s="50" t="str">
        <f aca="true" t="shared" si="32" ref="G61:G67">$B$61</f>
        <v>D.2.3</v>
      </c>
      <c r="H61" s="50"/>
      <c r="I61" s="104">
        <f>SUM(I62:I67)</f>
        <v>0</v>
      </c>
      <c r="J61" s="104">
        <f>SUM(J62:J67)</f>
        <v>0</v>
      </c>
      <c r="K61" s="105">
        <f>SUM(K62:K67)</f>
        <v>0</v>
      </c>
      <c r="L61" s="104">
        <f aca="true" t="shared" si="33" ref="L61:R61">SUM(L62:L67)</f>
        <v>0</v>
      </c>
      <c r="M61" s="104">
        <f t="shared" si="33"/>
        <v>0</v>
      </c>
      <c r="N61" s="104">
        <f t="shared" si="33"/>
        <v>0</v>
      </c>
      <c r="O61" s="104">
        <f t="shared" si="33"/>
        <v>0</v>
      </c>
      <c r="P61" s="104">
        <f t="shared" si="33"/>
        <v>0</v>
      </c>
      <c r="Q61" s="104">
        <f t="shared" si="33"/>
        <v>0</v>
      </c>
      <c r="R61" s="104">
        <f t="shared" si="33"/>
        <v>0</v>
      </c>
      <c r="S61" s="43"/>
      <c r="T61" s="43"/>
      <c r="U61" s="8"/>
      <c r="V61" s="8"/>
      <c r="W61" s="8"/>
      <c r="X61" s="8"/>
    </row>
    <row r="62" spans="1:24" s="6" customFormat="1" ht="12.75">
      <c r="A62" s="53"/>
      <c r="B62" s="142"/>
      <c r="C62" s="144"/>
      <c r="D62" s="144"/>
      <c r="E62" s="44">
        <v>1</v>
      </c>
      <c r="F62" s="63"/>
      <c r="G62" s="50" t="str">
        <f t="shared" si="32"/>
        <v>D.2.3</v>
      </c>
      <c r="H62" s="20" t="e">
        <f aca="true" t="shared" si="34" ref="H62:H67">VLOOKUP(F62,$W$11:$X$16,2,FALSE)</f>
        <v>#N/A</v>
      </c>
      <c r="I62" s="97"/>
      <c r="J62" s="97"/>
      <c r="K62" s="103">
        <f t="shared" si="1"/>
        <v>0</v>
      </c>
      <c r="L62" s="97"/>
      <c r="M62" s="97"/>
      <c r="N62" s="97"/>
      <c r="O62" s="97"/>
      <c r="P62" s="97"/>
      <c r="Q62" s="97"/>
      <c r="R62" s="97"/>
      <c r="S62" s="22">
        <v>1</v>
      </c>
      <c r="T62" s="22">
        <f aca="true" t="shared" si="35" ref="T62:T67">SUM(I62:R62)</f>
        <v>0</v>
      </c>
      <c r="U62" s="8"/>
      <c r="V62" s="8"/>
      <c r="W62" s="8"/>
      <c r="X62" s="8"/>
    </row>
    <row r="63" spans="1:23" s="6" customFormat="1" ht="12.75" hidden="1">
      <c r="A63"/>
      <c r="B63" s="40"/>
      <c r="C63" s="41"/>
      <c r="D63" s="41"/>
      <c r="E63" s="44">
        <v>2</v>
      </c>
      <c r="F63" s="63"/>
      <c r="G63" s="50" t="str">
        <f t="shared" si="32"/>
        <v>D.2.3</v>
      </c>
      <c r="H63" s="20" t="e">
        <f t="shared" si="34"/>
        <v>#N/A</v>
      </c>
      <c r="I63" s="97"/>
      <c r="J63" s="97"/>
      <c r="K63" s="103">
        <f t="shared" si="1"/>
        <v>0</v>
      </c>
      <c r="L63" s="97"/>
      <c r="M63" s="97"/>
      <c r="N63" s="97"/>
      <c r="O63" s="97"/>
      <c r="P63" s="97"/>
      <c r="Q63" s="97"/>
      <c r="R63" s="97"/>
      <c r="S63" s="22">
        <v>1</v>
      </c>
      <c r="T63" s="22">
        <f t="shared" si="35"/>
        <v>0</v>
      </c>
      <c r="U63" s="8"/>
      <c r="V63" s="8"/>
      <c r="W63" s="52"/>
    </row>
    <row r="64" spans="1:23" s="6" customFormat="1" ht="12.75" hidden="1">
      <c r="A64"/>
      <c r="B64" s="40"/>
      <c r="C64" s="41"/>
      <c r="D64" s="41"/>
      <c r="E64" s="44">
        <v>3</v>
      </c>
      <c r="F64" s="63"/>
      <c r="G64" s="50" t="str">
        <f t="shared" si="32"/>
        <v>D.2.3</v>
      </c>
      <c r="H64" s="20" t="e">
        <f t="shared" si="34"/>
        <v>#N/A</v>
      </c>
      <c r="I64" s="97"/>
      <c r="J64" s="97"/>
      <c r="K64" s="103">
        <f aca="true" t="shared" si="36" ref="K64:K95">+J64+I64</f>
        <v>0</v>
      </c>
      <c r="L64" s="97"/>
      <c r="M64" s="97"/>
      <c r="N64" s="97"/>
      <c r="O64" s="97"/>
      <c r="P64" s="97"/>
      <c r="Q64" s="97"/>
      <c r="R64" s="97"/>
      <c r="S64" s="22">
        <v>1</v>
      </c>
      <c r="T64" s="22">
        <f t="shared" si="35"/>
        <v>0</v>
      </c>
      <c r="U64" s="8"/>
      <c r="V64" s="8"/>
      <c r="W64" s="54"/>
    </row>
    <row r="65" spans="1:23" s="6" customFormat="1" ht="12.75" hidden="1">
      <c r="A65"/>
      <c r="B65" s="40"/>
      <c r="C65" s="41"/>
      <c r="D65" s="41"/>
      <c r="E65" s="44">
        <v>4</v>
      </c>
      <c r="F65" s="63"/>
      <c r="G65" s="50" t="str">
        <f t="shared" si="32"/>
        <v>D.2.3</v>
      </c>
      <c r="H65" s="20" t="e">
        <f t="shared" si="34"/>
        <v>#N/A</v>
      </c>
      <c r="I65" s="97"/>
      <c r="J65" s="97"/>
      <c r="K65" s="103">
        <f t="shared" si="36"/>
        <v>0</v>
      </c>
      <c r="L65" s="97"/>
      <c r="M65" s="97"/>
      <c r="N65" s="97"/>
      <c r="O65" s="97"/>
      <c r="P65" s="97"/>
      <c r="Q65" s="97"/>
      <c r="R65" s="97"/>
      <c r="S65" s="22">
        <v>1</v>
      </c>
      <c r="T65" s="22">
        <f t="shared" si="35"/>
        <v>0</v>
      </c>
      <c r="U65" s="8"/>
      <c r="V65" s="8"/>
      <c r="W65" s="52"/>
    </row>
    <row r="66" spans="1:23" s="6" customFormat="1" ht="12.75" hidden="1">
      <c r="A66"/>
      <c r="B66" s="40"/>
      <c r="C66" s="41"/>
      <c r="D66" s="41"/>
      <c r="E66" s="44">
        <v>5</v>
      </c>
      <c r="F66" s="63"/>
      <c r="G66" s="50" t="str">
        <f t="shared" si="32"/>
        <v>D.2.3</v>
      </c>
      <c r="H66" s="20" t="e">
        <f t="shared" si="34"/>
        <v>#N/A</v>
      </c>
      <c r="I66" s="97"/>
      <c r="J66" s="97"/>
      <c r="K66" s="103">
        <f t="shared" si="36"/>
        <v>0</v>
      </c>
      <c r="L66" s="97"/>
      <c r="M66" s="97"/>
      <c r="N66" s="97"/>
      <c r="O66" s="97"/>
      <c r="P66" s="97"/>
      <c r="Q66" s="97"/>
      <c r="R66" s="97"/>
      <c r="S66" s="22">
        <v>1</v>
      </c>
      <c r="T66" s="22">
        <f t="shared" si="35"/>
        <v>0</v>
      </c>
      <c r="U66" s="8"/>
      <c r="V66" s="8"/>
      <c r="W66" s="52"/>
    </row>
    <row r="67" spans="1:23" s="6" customFormat="1" ht="12.75" hidden="1">
      <c r="A67"/>
      <c r="B67" s="40"/>
      <c r="C67" s="41"/>
      <c r="D67" s="41"/>
      <c r="E67" s="44">
        <v>6</v>
      </c>
      <c r="F67" s="63"/>
      <c r="G67" s="50" t="str">
        <f t="shared" si="32"/>
        <v>D.2.3</v>
      </c>
      <c r="H67" s="20" t="e">
        <f t="shared" si="34"/>
        <v>#N/A</v>
      </c>
      <c r="I67" s="97"/>
      <c r="J67" s="97"/>
      <c r="K67" s="103">
        <f t="shared" si="36"/>
        <v>0</v>
      </c>
      <c r="L67" s="97"/>
      <c r="M67" s="97"/>
      <c r="N67" s="97"/>
      <c r="O67" s="97"/>
      <c r="P67" s="97"/>
      <c r="Q67" s="97"/>
      <c r="R67" s="97"/>
      <c r="S67" s="22">
        <v>1</v>
      </c>
      <c r="T67" s="22">
        <f t="shared" si="35"/>
        <v>0</v>
      </c>
      <c r="U67" s="8"/>
      <c r="V67" s="8"/>
      <c r="W67" s="52"/>
    </row>
    <row r="68" spans="1:23" s="6" customFormat="1" ht="24">
      <c r="A68" s="53"/>
      <c r="B68" s="141" t="s">
        <v>36</v>
      </c>
      <c r="C68" s="143" t="s">
        <v>26</v>
      </c>
      <c r="D68" s="143" t="s">
        <v>55</v>
      </c>
      <c r="E68" s="57" t="s">
        <v>88</v>
      </c>
      <c r="F68" s="25"/>
      <c r="G68" s="50" t="str">
        <f>$B$68</f>
        <v>D.2.4</v>
      </c>
      <c r="H68" s="50"/>
      <c r="I68" s="104">
        <f>SUM(I69:I74)</f>
        <v>0</v>
      </c>
      <c r="J68" s="104">
        <f>SUM(J69:J74)</f>
        <v>0</v>
      </c>
      <c r="K68" s="105">
        <f>SUM(K69:K74)</f>
        <v>0</v>
      </c>
      <c r="L68" s="104">
        <f aca="true" t="shared" si="37" ref="L68:R68">SUM(L69:L74)</f>
        <v>0</v>
      </c>
      <c r="M68" s="104">
        <f t="shared" si="37"/>
        <v>0</v>
      </c>
      <c r="N68" s="104">
        <f t="shared" si="37"/>
        <v>0</v>
      </c>
      <c r="O68" s="104">
        <f t="shared" si="37"/>
        <v>0</v>
      </c>
      <c r="P68" s="104">
        <f t="shared" si="37"/>
        <v>0</v>
      </c>
      <c r="Q68" s="104">
        <f t="shared" si="37"/>
        <v>0</v>
      </c>
      <c r="R68" s="104">
        <f t="shared" si="37"/>
        <v>0</v>
      </c>
      <c r="S68" s="43"/>
      <c r="T68" s="43"/>
      <c r="U68" s="8"/>
      <c r="V68" s="8"/>
      <c r="W68" s="52"/>
    </row>
    <row r="69" spans="1:23" s="6" customFormat="1" ht="12.75">
      <c r="A69" s="53"/>
      <c r="B69" s="142"/>
      <c r="C69" s="144"/>
      <c r="D69" s="144"/>
      <c r="E69" s="44">
        <v>1</v>
      </c>
      <c r="F69" s="63"/>
      <c r="G69" s="50" t="str">
        <f aca="true" t="shared" si="38" ref="G69:G74">$B$68</f>
        <v>D.2.4</v>
      </c>
      <c r="H69" s="20" t="e">
        <f aca="true" t="shared" si="39" ref="H69:H74">VLOOKUP(F69,$W$11:$X$16,2,FALSE)</f>
        <v>#N/A</v>
      </c>
      <c r="I69" s="97"/>
      <c r="J69" s="97"/>
      <c r="K69" s="103">
        <f t="shared" si="36"/>
        <v>0</v>
      </c>
      <c r="L69" s="97"/>
      <c r="M69" s="97"/>
      <c r="N69" s="97"/>
      <c r="O69" s="97"/>
      <c r="P69" s="97"/>
      <c r="Q69" s="97"/>
      <c r="R69" s="97"/>
      <c r="S69" s="22">
        <v>1</v>
      </c>
      <c r="T69" s="22">
        <f aca="true" t="shared" si="40" ref="T69:T74">SUM(I69:R69)</f>
        <v>0</v>
      </c>
      <c r="U69" s="8"/>
      <c r="V69" s="8"/>
      <c r="W69" s="52"/>
    </row>
    <row r="70" spans="1:23" s="6" customFormat="1" ht="12.75" hidden="1">
      <c r="A70"/>
      <c r="B70" s="40"/>
      <c r="C70" s="41"/>
      <c r="D70" s="41"/>
      <c r="E70" s="44">
        <v>2</v>
      </c>
      <c r="F70" s="63"/>
      <c r="G70" s="50" t="str">
        <f t="shared" si="38"/>
        <v>D.2.4</v>
      </c>
      <c r="H70" s="20" t="e">
        <f t="shared" si="39"/>
        <v>#N/A</v>
      </c>
      <c r="I70" s="97"/>
      <c r="J70" s="97"/>
      <c r="K70" s="103">
        <f t="shared" si="36"/>
        <v>0</v>
      </c>
      <c r="L70" s="97"/>
      <c r="M70" s="97"/>
      <c r="N70" s="97"/>
      <c r="O70" s="97"/>
      <c r="P70" s="97"/>
      <c r="Q70" s="97"/>
      <c r="R70" s="97"/>
      <c r="S70" s="22">
        <v>1</v>
      </c>
      <c r="T70" s="22">
        <f t="shared" si="40"/>
        <v>0</v>
      </c>
      <c r="U70" s="8"/>
      <c r="V70" s="8"/>
      <c r="W70" s="52"/>
    </row>
    <row r="71" spans="1:24" s="6" customFormat="1" ht="12.75" hidden="1">
      <c r="A71"/>
      <c r="B71" s="40"/>
      <c r="C71" s="41"/>
      <c r="D71" s="41"/>
      <c r="E71" s="44">
        <v>3</v>
      </c>
      <c r="F71" s="63"/>
      <c r="G71" s="50" t="str">
        <f t="shared" si="38"/>
        <v>D.2.4</v>
      </c>
      <c r="H71" s="20" t="e">
        <f t="shared" si="39"/>
        <v>#N/A</v>
      </c>
      <c r="I71" s="97"/>
      <c r="J71" s="97"/>
      <c r="K71" s="103">
        <f t="shared" si="36"/>
        <v>0</v>
      </c>
      <c r="L71" s="97"/>
      <c r="M71" s="97"/>
      <c r="N71" s="97"/>
      <c r="O71" s="97"/>
      <c r="P71" s="97"/>
      <c r="Q71" s="97"/>
      <c r="R71" s="97"/>
      <c r="S71" s="22">
        <v>1</v>
      </c>
      <c r="T71" s="22">
        <f t="shared" si="40"/>
        <v>0</v>
      </c>
      <c r="U71" s="8"/>
      <c r="V71" s="8"/>
      <c r="W71" s="55"/>
      <c r="X71" s="56"/>
    </row>
    <row r="72" spans="1:23" s="6" customFormat="1" ht="12.75" hidden="1">
      <c r="A72"/>
      <c r="B72" s="40"/>
      <c r="C72" s="41"/>
      <c r="D72" s="41"/>
      <c r="E72" s="44">
        <v>4</v>
      </c>
      <c r="F72" s="63"/>
      <c r="G72" s="50" t="str">
        <f t="shared" si="38"/>
        <v>D.2.4</v>
      </c>
      <c r="H72" s="20" t="e">
        <f t="shared" si="39"/>
        <v>#N/A</v>
      </c>
      <c r="I72" s="97"/>
      <c r="J72" s="97"/>
      <c r="K72" s="103">
        <f t="shared" si="36"/>
        <v>0</v>
      </c>
      <c r="L72" s="97"/>
      <c r="M72" s="97"/>
      <c r="N72" s="97"/>
      <c r="O72" s="97"/>
      <c r="P72" s="97"/>
      <c r="Q72" s="97"/>
      <c r="R72" s="97"/>
      <c r="S72" s="22">
        <v>1</v>
      </c>
      <c r="T72" s="22">
        <f t="shared" si="40"/>
        <v>0</v>
      </c>
      <c r="U72" s="8"/>
      <c r="V72" s="8"/>
      <c r="W72" s="52"/>
    </row>
    <row r="73" spans="1:23" s="6" customFormat="1" ht="12.75" hidden="1">
      <c r="A73"/>
      <c r="B73" s="40"/>
      <c r="C73" s="41"/>
      <c r="D73" s="41"/>
      <c r="E73" s="44">
        <v>5</v>
      </c>
      <c r="F73" s="63"/>
      <c r="G73" s="50" t="str">
        <f t="shared" si="38"/>
        <v>D.2.4</v>
      </c>
      <c r="H73" s="20" t="e">
        <f t="shared" si="39"/>
        <v>#N/A</v>
      </c>
      <c r="I73" s="97"/>
      <c r="J73" s="97"/>
      <c r="K73" s="103">
        <f t="shared" si="36"/>
        <v>0</v>
      </c>
      <c r="L73" s="97"/>
      <c r="M73" s="97"/>
      <c r="N73" s="97"/>
      <c r="O73" s="97"/>
      <c r="P73" s="97"/>
      <c r="Q73" s="97"/>
      <c r="R73" s="97"/>
      <c r="S73" s="22">
        <v>1</v>
      </c>
      <c r="T73" s="22">
        <f t="shared" si="40"/>
        <v>0</v>
      </c>
      <c r="U73" s="8"/>
      <c r="V73" s="8"/>
      <c r="W73" s="52"/>
    </row>
    <row r="74" spans="1:23" s="6" customFormat="1" ht="12.75" hidden="1">
      <c r="A74"/>
      <c r="B74" s="40"/>
      <c r="C74" s="41"/>
      <c r="D74" s="41"/>
      <c r="E74" s="44">
        <v>6</v>
      </c>
      <c r="F74" s="63"/>
      <c r="G74" s="50" t="str">
        <f t="shared" si="38"/>
        <v>D.2.4</v>
      </c>
      <c r="H74" s="20" t="e">
        <f t="shared" si="39"/>
        <v>#N/A</v>
      </c>
      <c r="I74" s="97"/>
      <c r="J74" s="97"/>
      <c r="K74" s="103">
        <f t="shared" si="36"/>
        <v>0</v>
      </c>
      <c r="L74" s="97"/>
      <c r="M74" s="97"/>
      <c r="N74" s="97"/>
      <c r="O74" s="97"/>
      <c r="P74" s="97"/>
      <c r="Q74" s="97"/>
      <c r="R74" s="97"/>
      <c r="S74" s="22">
        <v>1</v>
      </c>
      <c r="T74" s="22">
        <f t="shared" si="40"/>
        <v>0</v>
      </c>
      <c r="U74" s="8"/>
      <c r="V74" s="8"/>
      <c r="W74" s="52"/>
    </row>
    <row r="75" spans="1:23" s="6" customFormat="1" ht="24">
      <c r="A75" s="53"/>
      <c r="B75" s="141" t="s">
        <v>37</v>
      </c>
      <c r="C75" s="143" t="s">
        <v>27</v>
      </c>
      <c r="D75" s="143" t="s">
        <v>56</v>
      </c>
      <c r="E75" s="57" t="s">
        <v>88</v>
      </c>
      <c r="F75" s="63"/>
      <c r="G75" s="50" t="str">
        <f>$B$75</f>
        <v>D.2.5</v>
      </c>
      <c r="H75" s="50"/>
      <c r="I75" s="104">
        <f>SUM(I76:I81)</f>
        <v>0</v>
      </c>
      <c r="J75" s="104">
        <f>SUM(J76:J81)</f>
        <v>0</v>
      </c>
      <c r="K75" s="105">
        <f>SUM(K76:K81)</f>
        <v>0</v>
      </c>
      <c r="L75" s="104">
        <f aca="true" t="shared" si="41" ref="L75:R75">SUM(L76:L81)</f>
        <v>0</v>
      </c>
      <c r="M75" s="104">
        <f t="shared" si="41"/>
        <v>0</v>
      </c>
      <c r="N75" s="104">
        <f t="shared" si="41"/>
        <v>0</v>
      </c>
      <c r="O75" s="104">
        <f t="shared" si="41"/>
        <v>0</v>
      </c>
      <c r="P75" s="104">
        <f t="shared" si="41"/>
        <v>0</v>
      </c>
      <c r="Q75" s="104">
        <f t="shared" si="41"/>
        <v>0</v>
      </c>
      <c r="R75" s="104">
        <f t="shared" si="41"/>
        <v>0</v>
      </c>
      <c r="S75" s="43"/>
      <c r="T75" s="43"/>
      <c r="U75" s="8"/>
      <c r="V75" s="8"/>
      <c r="W75" s="52"/>
    </row>
    <row r="76" spans="1:23" s="6" customFormat="1" ht="13.5" thickBot="1">
      <c r="A76" s="53"/>
      <c r="B76" s="142"/>
      <c r="C76" s="144"/>
      <c r="D76" s="144"/>
      <c r="E76" s="44">
        <v>1</v>
      </c>
      <c r="F76" s="63"/>
      <c r="G76" s="50" t="str">
        <f aca="true" t="shared" si="42" ref="G76:G81">$B$75</f>
        <v>D.2.5</v>
      </c>
      <c r="H76" s="20" t="e">
        <f aca="true" t="shared" si="43" ref="H76:H81">VLOOKUP(F76,$W$11:$X$16,2,FALSE)</f>
        <v>#N/A</v>
      </c>
      <c r="I76" s="97"/>
      <c r="J76" s="97"/>
      <c r="K76" s="103">
        <f t="shared" si="36"/>
        <v>0</v>
      </c>
      <c r="L76" s="97"/>
      <c r="M76" s="97"/>
      <c r="N76" s="97"/>
      <c r="O76" s="97"/>
      <c r="P76" s="97"/>
      <c r="Q76" s="97"/>
      <c r="R76" s="97"/>
      <c r="S76" s="22">
        <v>1</v>
      </c>
      <c r="T76" s="22">
        <f aca="true" t="shared" si="44" ref="T76:T81">SUM(I76:R76)</f>
        <v>0</v>
      </c>
      <c r="U76" s="8"/>
      <c r="V76" s="8"/>
      <c r="W76" s="52"/>
    </row>
    <row r="77" spans="1:23" s="6" customFormat="1" ht="12.75" hidden="1">
      <c r="A77"/>
      <c r="B77" s="40"/>
      <c r="C77" s="41"/>
      <c r="D77" s="41"/>
      <c r="E77" s="44">
        <v>2</v>
      </c>
      <c r="F77" s="63"/>
      <c r="G77" s="50" t="str">
        <f t="shared" si="42"/>
        <v>D.2.5</v>
      </c>
      <c r="H77" s="20" t="e">
        <f t="shared" si="43"/>
        <v>#N/A</v>
      </c>
      <c r="I77" s="97"/>
      <c r="J77" s="97"/>
      <c r="K77" s="103">
        <f t="shared" si="36"/>
        <v>0</v>
      </c>
      <c r="L77" s="97"/>
      <c r="M77" s="97"/>
      <c r="N77" s="97"/>
      <c r="O77" s="97"/>
      <c r="P77" s="97"/>
      <c r="Q77" s="97"/>
      <c r="R77" s="97"/>
      <c r="S77" s="22">
        <v>1</v>
      </c>
      <c r="T77" s="22">
        <f t="shared" si="44"/>
        <v>0</v>
      </c>
      <c r="U77" s="8"/>
      <c r="V77" s="8"/>
      <c r="W77" s="52"/>
    </row>
    <row r="78" spans="1:24" s="6" customFormat="1" ht="12.75" hidden="1">
      <c r="A78"/>
      <c r="B78" s="40"/>
      <c r="C78" s="41"/>
      <c r="D78" s="41"/>
      <c r="E78" s="44">
        <v>3</v>
      </c>
      <c r="F78" s="63"/>
      <c r="G78" s="50" t="str">
        <f t="shared" si="42"/>
        <v>D.2.5</v>
      </c>
      <c r="H78" s="20" t="e">
        <f t="shared" si="43"/>
        <v>#N/A</v>
      </c>
      <c r="I78" s="97"/>
      <c r="J78" s="97"/>
      <c r="K78" s="103">
        <f t="shared" si="36"/>
        <v>0</v>
      </c>
      <c r="L78" s="97"/>
      <c r="M78" s="97"/>
      <c r="N78" s="97"/>
      <c r="O78" s="97"/>
      <c r="P78" s="97"/>
      <c r="Q78" s="97"/>
      <c r="R78" s="97"/>
      <c r="S78" s="22">
        <v>1</v>
      </c>
      <c r="T78" s="22">
        <f t="shared" si="44"/>
        <v>0</v>
      </c>
      <c r="U78" s="8"/>
      <c r="V78" s="8"/>
      <c r="W78" s="55"/>
      <c r="X78" s="56"/>
    </row>
    <row r="79" spans="1:23" s="6" customFormat="1" ht="12.75" hidden="1">
      <c r="A79"/>
      <c r="B79" s="40"/>
      <c r="C79" s="41"/>
      <c r="D79" s="41"/>
      <c r="E79" s="44">
        <v>4</v>
      </c>
      <c r="F79" s="63"/>
      <c r="G79" s="50" t="str">
        <f t="shared" si="42"/>
        <v>D.2.5</v>
      </c>
      <c r="H79" s="20" t="e">
        <f t="shared" si="43"/>
        <v>#N/A</v>
      </c>
      <c r="I79" s="97"/>
      <c r="J79" s="97"/>
      <c r="K79" s="103">
        <f t="shared" si="36"/>
        <v>0</v>
      </c>
      <c r="L79" s="97"/>
      <c r="M79" s="97"/>
      <c r="N79" s="97"/>
      <c r="O79" s="97"/>
      <c r="P79" s="97"/>
      <c r="Q79" s="97"/>
      <c r="R79" s="97"/>
      <c r="S79" s="22">
        <v>1</v>
      </c>
      <c r="T79" s="22">
        <f t="shared" si="44"/>
        <v>0</v>
      </c>
      <c r="U79" s="8"/>
      <c r="V79" s="8"/>
      <c r="W79" s="52"/>
    </row>
    <row r="80" spans="1:23" s="6" customFormat="1" ht="12.75" hidden="1">
      <c r="A80"/>
      <c r="B80" s="40"/>
      <c r="C80" s="41"/>
      <c r="D80" s="41"/>
      <c r="E80" s="44">
        <v>5</v>
      </c>
      <c r="F80" s="63"/>
      <c r="G80" s="50" t="str">
        <f t="shared" si="42"/>
        <v>D.2.5</v>
      </c>
      <c r="H80" s="20" t="e">
        <f t="shared" si="43"/>
        <v>#N/A</v>
      </c>
      <c r="I80" s="97"/>
      <c r="J80" s="97"/>
      <c r="K80" s="103">
        <f t="shared" si="36"/>
        <v>0</v>
      </c>
      <c r="L80" s="97"/>
      <c r="M80" s="97"/>
      <c r="N80" s="97"/>
      <c r="O80" s="97"/>
      <c r="P80" s="97"/>
      <c r="Q80" s="97"/>
      <c r="R80" s="97"/>
      <c r="S80" s="22">
        <v>1</v>
      </c>
      <c r="T80" s="22">
        <f t="shared" si="44"/>
        <v>0</v>
      </c>
      <c r="U80" s="8"/>
      <c r="V80" s="8"/>
      <c r="W80" s="52"/>
    </row>
    <row r="81" spans="1:23" s="6" customFormat="1" ht="13.5" hidden="1" thickBot="1">
      <c r="A81"/>
      <c r="B81" s="40"/>
      <c r="C81" s="41"/>
      <c r="D81" s="41"/>
      <c r="E81" s="44">
        <v>6</v>
      </c>
      <c r="F81" s="63"/>
      <c r="G81" s="50" t="str">
        <f t="shared" si="42"/>
        <v>D.2.5</v>
      </c>
      <c r="H81" s="20" t="e">
        <f t="shared" si="43"/>
        <v>#N/A</v>
      </c>
      <c r="I81" s="97"/>
      <c r="J81" s="97"/>
      <c r="K81" s="103">
        <f t="shared" si="36"/>
        <v>0</v>
      </c>
      <c r="L81" s="97"/>
      <c r="M81" s="97"/>
      <c r="N81" s="97"/>
      <c r="O81" s="97"/>
      <c r="P81" s="97"/>
      <c r="Q81" s="97"/>
      <c r="R81" s="97"/>
      <c r="S81" s="22">
        <v>1</v>
      </c>
      <c r="T81" s="22">
        <f t="shared" si="44"/>
        <v>0</v>
      </c>
      <c r="U81" s="8"/>
      <c r="V81" s="8"/>
      <c r="W81" s="52"/>
    </row>
    <row r="82" spans="1:22" s="6" customFormat="1" ht="24.75" thickBot="1">
      <c r="A82"/>
      <c r="B82" s="137" t="s">
        <v>38</v>
      </c>
      <c r="C82" s="139" t="s">
        <v>28</v>
      </c>
      <c r="D82" s="139" t="s">
        <v>57</v>
      </c>
      <c r="E82" s="57" t="s">
        <v>88</v>
      </c>
      <c r="F82" s="30"/>
      <c r="G82" s="91" t="str">
        <f>$B$82</f>
        <v>D.3</v>
      </c>
      <c r="H82" s="91"/>
      <c r="I82" s="102">
        <f>SUM(I83:I88)</f>
        <v>0</v>
      </c>
      <c r="J82" s="102">
        <f>SUM(J83:J88)</f>
        <v>0</v>
      </c>
      <c r="K82" s="102">
        <f>SUM(K83:K88)</f>
        <v>0</v>
      </c>
      <c r="L82" s="102">
        <f aca="true" t="shared" si="45" ref="L82:R82">SUM(L83:L88)</f>
        <v>0</v>
      </c>
      <c r="M82" s="102">
        <f t="shared" si="45"/>
        <v>0</v>
      </c>
      <c r="N82" s="102">
        <f t="shared" si="45"/>
        <v>0</v>
      </c>
      <c r="O82" s="102">
        <f t="shared" si="45"/>
        <v>0</v>
      </c>
      <c r="P82" s="102">
        <f t="shared" si="45"/>
        <v>0</v>
      </c>
      <c r="Q82" s="102">
        <f t="shared" si="45"/>
        <v>0</v>
      </c>
      <c r="R82" s="102">
        <f t="shared" si="45"/>
        <v>0</v>
      </c>
      <c r="S82" s="80"/>
      <c r="T82" s="30"/>
      <c r="U82" s="8"/>
      <c r="V82" s="8"/>
    </row>
    <row r="83" spans="1:24" s="6" customFormat="1" ht="13.5" thickBot="1">
      <c r="A83"/>
      <c r="B83" s="138"/>
      <c r="C83" s="140"/>
      <c r="D83" s="140"/>
      <c r="E83" s="44">
        <v>1</v>
      </c>
      <c r="F83" s="66"/>
      <c r="G83" s="71" t="str">
        <f aca="true" t="shared" si="46" ref="G83:G88">$B$82</f>
        <v>D.3</v>
      </c>
      <c r="H83" s="71" t="e">
        <f aca="true" t="shared" si="47" ref="H83:H88">VLOOKUP(F83,$W$11:$X$16,2,FALSE)</f>
        <v>#N/A</v>
      </c>
      <c r="I83" s="97"/>
      <c r="J83" s="97"/>
      <c r="K83" s="103">
        <f t="shared" si="36"/>
        <v>0</v>
      </c>
      <c r="L83" s="97"/>
      <c r="M83" s="97"/>
      <c r="N83" s="97"/>
      <c r="O83" s="97"/>
      <c r="P83" s="97"/>
      <c r="Q83" s="97"/>
      <c r="R83" s="97"/>
      <c r="S83" s="74">
        <v>1</v>
      </c>
      <c r="T83" s="74">
        <f aca="true" t="shared" si="48" ref="T83:T88">SUM(I83:R83)</f>
        <v>0</v>
      </c>
      <c r="U83" s="8"/>
      <c r="V83" s="8"/>
      <c r="W83" s="45"/>
      <c r="X83" s="48"/>
    </row>
    <row r="84" spans="1:23" s="6" customFormat="1" ht="12.75" hidden="1">
      <c r="A84"/>
      <c r="B84" s="40"/>
      <c r="C84" s="41"/>
      <c r="D84" s="41"/>
      <c r="E84" s="44">
        <v>2</v>
      </c>
      <c r="F84" s="63"/>
      <c r="G84" s="50" t="str">
        <f t="shared" si="46"/>
        <v>D.3</v>
      </c>
      <c r="H84" s="20" t="e">
        <f t="shared" si="47"/>
        <v>#N/A</v>
      </c>
      <c r="I84" s="97"/>
      <c r="J84" s="97"/>
      <c r="K84" s="103">
        <f t="shared" si="36"/>
        <v>0</v>
      </c>
      <c r="L84" s="97"/>
      <c r="M84" s="97"/>
      <c r="N84" s="97"/>
      <c r="O84" s="97"/>
      <c r="P84" s="97"/>
      <c r="Q84" s="97"/>
      <c r="R84" s="97"/>
      <c r="S84" s="22">
        <v>1</v>
      </c>
      <c r="T84" s="22">
        <f t="shared" si="48"/>
        <v>0</v>
      </c>
      <c r="U84" s="8"/>
      <c r="V84" s="8"/>
      <c r="W84" s="52"/>
    </row>
    <row r="85" spans="1:24" s="6" customFormat="1" ht="12.75" hidden="1">
      <c r="A85"/>
      <c r="B85" s="40"/>
      <c r="C85" s="41"/>
      <c r="D85" s="41"/>
      <c r="E85" s="44">
        <v>3</v>
      </c>
      <c r="F85" s="63"/>
      <c r="G85" s="50" t="str">
        <f t="shared" si="46"/>
        <v>D.3</v>
      </c>
      <c r="H85" s="20" t="e">
        <f t="shared" si="47"/>
        <v>#N/A</v>
      </c>
      <c r="I85" s="97"/>
      <c r="J85" s="97"/>
      <c r="K85" s="103">
        <f t="shared" si="36"/>
        <v>0</v>
      </c>
      <c r="L85" s="97"/>
      <c r="M85" s="97"/>
      <c r="N85" s="97"/>
      <c r="O85" s="97"/>
      <c r="P85" s="97"/>
      <c r="Q85" s="97"/>
      <c r="R85" s="97"/>
      <c r="S85" s="22">
        <v>1</v>
      </c>
      <c r="T85" s="22">
        <f t="shared" si="48"/>
        <v>0</v>
      </c>
      <c r="U85" s="8"/>
      <c r="V85" s="8"/>
      <c r="W85" s="55"/>
      <c r="X85" s="56"/>
    </row>
    <row r="86" spans="1:23" s="6" customFormat="1" ht="12.75" hidden="1">
      <c r="A86"/>
      <c r="B86" s="40"/>
      <c r="C86" s="41"/>
      <c r="D86" s="41"/>
      <c r="E86" s="44">
        <v>4</v>
      </c>
      <c r="F86" s="63"/>
      <c r="G86" s="50" t="str">
        <f t="shared" si="46"/>
        <v>D.3</v>
      </c>
      <c r="H86" s="20" t="e">
        <f t="shared" si="47"/>
        <v>#N/A</v>
      </c>
      <c r="I86" s="97"/>
      <c r="J86" s="97"/>
      <c r="K86" s="103">
        <f t="shared" si="36"/>
        <v>0</v>
      </c>
      <c r="L86" s="97"/>
      <c r="M86" s="97"/>
      <c r="N86" s="97"/>
      <c r="O86" s="97"/>
      <c r="P86" s="97"/>
      <c r="Q86" s="97"/>
      <c r="R86" s="97"/>
      <c r="S86" s="22">
        <v>1</v>
      </c>
      <c r="T86" s="22">
        <f t="shared" si="48"/>
        <v>0</v>
      </c>
      <c r="U86" s="8"/>
      <c r="V86" s="8"/>
      <c r="W86" s="52"/>
    </row>
    <row r="87" spans="1:23" s="6" customFormat="1" ht="12.75" hidden="1">
      <c r="A87"/>
      <c r="B87" s="40"/>
      <c r="C87" s="41"/>
      <c r="D87" s="41"/>
      <c r="E87" s="44">
        <v>5</v>
      </c>
      <c r="F87" s="63"/>
      <c r="G87" s="50" t="str">
        <f t="shared" si="46"/>
        <v>D.3</v>
      </c>
      <c r="H87" s="20" t="e">
        <f t="shared" si="47"/>
        <v>#N/A</v>
      </c>
      <c r="I87" s="97"/>
      <c r="J87" s="97"/>
      <c r="K87" s="103">
        <f t="shared" si="36"/>
        <v>0</v>
      </c>
      <c r="L87" s="97"/>
      <c r="M87" s="97"/>
      <c r="N87" s="97"/>
      <c r="O87" s="97"/>
      <c r="P87" s="97"/>
      <c r="Q87" s="97"/>
      <c r="R87" s="97"/>
      <c r="S87" s="22">
        <v>1</v>
      </c>
      <c r="T87" s="22">
        <f t="shared" si="48"/>
        <v>0</v>
      </c>
      <c r="U87" s="8"/>
      <c r="V87" s="8"/>
      <c r="W87" s="52"/>
    </row>
    <row r="88" spans="1:23" s="6" customFormat="1" ht="13.5" hidden="1" thickBot="1">
      <c r="A88"/>
      <c r="B88" s="40"/>
      <c r="C88" s="41"/>
      <c r="D88" s="41"/>
      <c r="E88" s="44">
        <v>6</v>
      </c>
      <c r="F88" s="63"/>
      <c r="G88" s="50" t="str">
        <f t="shared" si="46"/>
        <v>D.3</v>
      </c>
      <c r="H88" s="20" t="e">
        <f t="shared" si="47"/>
        <v>#N/A</v>
      </c>
      <c r="I88" s="97"/>
      <c r="J88" s="97"/>
      <c r="K88" s="103">
        <f t="shared" si="36"/>
        <v>0</v>
      </c>
      <c r="L88" s="97"/>
      <c r="M88" s="97"/>
      <c r="N88" s="97"/>
      <c r="O88" s="97"/>
      <c r="P88" s="97"/>
      <c r="Q88" s="97"/>
      <c r="R88" s="97"/>
      <c r="S88" s="22">
        <v>1</v>
      </c>
      <c r="T88" s="22">
        <f t="shared" si="48"/>
        <v>0</v>
      </c>
      <c r="U88" s="8"/>
      <c r="V88" s="8"/>
      <c r="W88" s="52"/>
    </row>
    <row r="89" spans="1:22" s="6" customFormat="1" ht="24.75" thickBot="1">
      <c r="A89"/>
      <c r="B89" s="137" t="s">
        <v>39</v>
      </c>
      <c r="C89" s="139" t="s">
        <v>29</v>
      </c>
      <c r="D89" s="139" t="s">
        <v>58</v>
      </c>
      <c r="E89" s="57" t="s">
        <v>88</v>
      </c>
      <c r="F89" s="30"/>
      <c r="G89" s="70" t="str">
        <f>$B$89</f>
        <v>D.4</v>
      </c>
      <c r="H89" s="70"/>
      <c r="I89" s="102">
        <f>SUM(I90:I95)</f>
        <v>0</v>
      </c>
      <c r="J89" s="102">
        <f>SUM(J90:J95)</f>
        <v>0</v>
      </c>
      <c r="K89" s="102">
        <f>SUM(K90:K95)</f>
        <v>0</v>
      </c>
      <c r="L89" s="102">
        <f aca="true" t="shared" si="49" ref="L89:R89">SUM(L90:L95)</f>
        <v>0</v>
      </c>
      <c r="M89" s="102">
        <f t="shared" si="49"/>
        <v>0</v>
      </c>
      <c r="N89" s="102">
        <f t="shared" si="49"/>
        <v>0</v>
      </c>
      <c r="O89" s="102">
        <f t="shared" si="49"/>
        <v>0</v>
      </c>
      <c r="P89" s="102">
        <f t="shared" si="49"/>
        <v>0</v>
      </c>
      <c r="Q89" s="102">
        <f t="shared" si="49"/>
        <v>0</v>
      </c>
      <c r="R89" s="102">
        <f t="shared" si="49"/>
        <v>0</v>
      </c>
      <c r="S89" s="80"/>
      <c r="T89" s="30"/>
      <c r="U89" s="8"/>
      <c r="V89" s="8"/>
    </row>
    <row r="90" spans="1:24" s="6" customFormat="1" ht="12.75">
      <c r="A90"/>
      <c r="B90" s="138"/>
      <c r="C90" s="140"/>
      <c r="D90" s="140"/>
      <c r="E90" s="44">
        <v>1</v>
      </c>
      <c r="F90" s="66"/>
      <c r="G90" s="71" t="str">
        <f aca="true" t="shared" si="50" ref="G90:G95">$B$89</f>
        <v>D.4</v>
      </c>
      <c r="H90" s="71" t="e">
        <f aca="true" t="shared" si="51" ref="H90:H95">VLOOKUP(F90,$W$11:$X$16,2,FALSE)</f>
        <v>#N/A</v>
      </c>
      <c r="I90" s="97"/>
      <c r="J90" s="97"/>
      <c r="K90" s="103">
        <f t="shared" si="36"/>
        <v>0</v>
      </c>
      <c r="L90" s="97"/>
      <c r="M90" s="97"/>
      <c r="N90" s="97"/>
      <c r="O90" s="97"/>
      <c r="P90" s="97"/>
      <c r="Q90" s="97"/>
      <c r="R90" s="97"/>
      <c r="S90" s="74">
        <v>1</v>
      </c>
      <c r="T90" s="74">
        <f aca="true" t="shared" si="52" ref="T90:T95">SUM(I90:R90)</f>
        <v>0</v>
      </c>
      <c r="U90" s="8"/>
      <c r="V90" s="8"/>
      <c r="W90" s="45"/>
      <c r="X90" s="48"/>
    </row>
    <row r="91" spans="1:23" s="6" customFormat="1" ht="12.75" hidden="1">
      <c r="A91"/>
      <c r="B91" s="40"/>
      <c r="C91" s="41"/>
      <c r="D91" s="41"/>
      <c r="E91" s="44">
        <v>2</v>
      </c>
      <c r="F91" s="63"/>
      <c r="G91" s="50" t="str">
        <f t="shared" si="50"/>
        <v>D.4</v>
      </c>
      <c r="H91" s="20" t="e">
        <f t="shared" si="51"/>
        <v>#N/A</v>
      </c>
      <c r="I91" s="97"/>
      <c r="J91" s="97"/>
      <c r="K91" s="103">
        <f t="shared" si="36"/>
        <v>0</v>
      </c>
      <c r="L91" s="97"/>
      <c r="M91" s="97"/>
      <c r="N91" s="97"/>
      <c r="O91" s="97"/>
      <c r="P91" s="97"/>
      <c r="Q91" s="97"/>
      <c r="R91" s="97"/>
      <c r="S91" s="22">
        <v>1</v>
      </c>
      <c r="T91" s="22">
        <f t="shared" si="52"/>
        <v>0</v>
      </c>
      <c r="U91" s="8"/>
      <c r="V91" s="8"/>
      <c r="W91" s="52"/>
    </row>
    <row r="92" spans="1:24" s="6" customFormat="1" ht="12.75" hidden="1">
      <c r="A92"/>
      <c r="B92" s="40"/>
      <c r="C92" s="41"/>
      <c r="D92" s="41"/>
      <c r="E92" s="44">
        <v>3</v>
      </c>
      <c r="F92" s="63"/>
      <c r="G92" s="50" t="str">
        <f t="shared" si="50"/>
        <v>D.4</v>
      </c>
      <c r="H92" s="20" t="e">
        <f t="shared" si="51"/>
        <v>#N/A</v>
      </c>
      <c r="I92" s="97"/>
      <c r="J92" s="97"/>
      <c r="K92" s="103">
        <f t="shared" si="36"/>
        <v>0</v>
      </c>
      <c r="L92" s="97"/>
      <c r="M92" s="97"/>
      <c r="N92" s="97"/>
      <c r="O92" s="97"/>
      <c r="P92" s="97"/>
      <c r="Q92" s="97"/>
      <c r="R92" s="97"/>
      <c r="S92" s="22">
        <v>1</v>
      </c>
      <c r="T92" s="22">
        <f t="shared" si="52"/>
        <v>0</v>
      </c>
      <c r="U92" s="8"/>
      <c r="V92" s="8"/>
      <c r="W92" s="55"/>
      <c r="X92" s="56"/>
    </row>
    <row r="93" spans="1:23" s="6" customFormat="1" ht="12.75" hidden="1">
      <c r="A93"/>
      <c r="B93" s="40"/>
      <c r="C93" s="41"/>
      <c r="D93" s="41"/>
      <c r="E93" s="44">
        <v>4</v>
      </c>
      <c r="F93" s="63"/>
      <c r="G93" s="50" t="str">
        <f t="shared" si="50"/>
        <v>D.4</v>
      </c>
      <c r="H93" s="20" t="e">
        <f t="shared" si="51"/>
        <v>#N/A</v>
      </c>
      <c r="I93" s="97"/>
      <c r="J93" s="97"/>
      <c r="K93" s="103">
        <f t="shared" si="36"/>
        <v>0</v>
      </c>
      <c r="L93" s="97"/>
      <c r="M93" s="97"/>
      <c r="N93" s="97"/>
      <c r="O93" s="97"/>
      <c r="P93" s="97"/>
      <c r="Q93" s="97"/>
      <c r="R93" s="97"/>
      <c r="S93" s="22">
        <v>1</v>
      </c>
      <c r="T93" s="22">
        <f t="shared" si="52"/>
        <v>0</v>
      </c>
      <c r="U93" s="8"/>
      <c r="V93" s="8"/>
      <c r="W93" s="52"/>
    </row>
    <row r="94" spans="1:23" s="6" customFormat="1" ht="12.75" hidden="1">
      <c r="A94"/>
      <c r="B94" s="40"/>
      <c r="C94" s="41"/>
      <c r="D94" s="41"/>
      <c r="E94" s="44">
        <v>5</v>
      </c>
      <c r="F94" s="63"/>
      <c r="G94" s="50" t="str">
        <f t="shared" si="50"/>
        <v>D.4</v>
      </c>
      <c r="H94" s="20" t="e">
        <f t="shared" si="51"/>
        <v>#N/A</v>
      </c>
      <c r="I94" s="97"/>
      <c r="J94" s="97"/>
      <c r="K94" s="103">
        <f t="shared" si="36"/>
        <v>0</v>
      </c>
      <c r="L94" s="97"/>
      <c r="M94" s="97"/>
      <c r="N94" s="97"/>
      <c r="O94" s="97"/>
      <c r="P94" s="97"/>
      <c r="Q94" s="97"/>
      <c r="R94" s="97"/>
      <c r="S94" s="22">
        <v>1</v>
      </c>
      <c r="T94" s="22">
        <f t="shared" si="52"/>
        <v>0</v>
      </c>
      <c r="U94" s="8"/>
      <c r="V94" s="8"/>
      <c r="W94" s="52"/>
    </row>
    <row r="95" spans="1:23" s="6" customFormat="1" ht="13.5" hidden="1" thickBot="1">
      <c r="A95"/>
      <c r="B95" s="85"/>
      <c r="C95" s="86"/>
      <c r="D95" s="86"/>
      <c r="E95" s="87">
        <v>6</v>
      </c>
      <c r="F95" s="88"/>
      <c r="G95" s="89" t="str">
        <f t="shared" si="50"/>
        <v>D.4</v>
      </c>
      <c r="H95" s="90" t="e">
        <f t="shared" si="51"/>
        <v>#N/A</v>
      </c>
      <c r="I95" s="97"/>
      <c r="J95" s="97"/>
      <c r="K95" s="103">
        <f t="shared" si="36"/>
        <v>0</v>
      </c>
      <c r="L95" s="97"/>
      <c r="M95" s="97"/>
      <c r="N95" s="97"/>
      <c r="O95" s="97"/>
      <c r="P95" s="97"/>
      <c r="Q95" s="97"/>
      <c r="R95" s="97"/>
      <c r="S95" s="22">
        <v>1</v>
      </c>
      <c r="T95" s="22">
        <f t="shared" si="52"/>
        <v>0</v>
      </c>
      <c r="U95" s="8"/>
      <c r="V95" s="8"/>
      <c r="W95" s="52"/>
    </row>
  </sheetData>
  <sheetProtection password="CB95" sheet="1" objects="1" scenarios="1" formatRows="0"/>
  <mergeCells count="43">
    <mergeCell ref="L2:P2"/>
    <mergeCell ref="Q2:R2"/>
    <mergeCell ref="D18:D19"/>
    <mergeCell ref="B3:B4"/>
    <mergeCell ref="C3:C4"/>
    <mergeCell ref="D3:D4"/>
    <mergeCell ref="G2:H2"/>
    <mergeCell ref="B10:B11"/>
    <mergeCell ref="C10:C11"/>
    <mergeCell ref="D10:D11"/>
    <mergeCell ref="B18:B19"/>
    <mergeCell ref="C18:C19"/>
    <mergeCell ref="I2:J2"/>
    <mergeCell ref="B33:B34"/>
    <mergeCell ref="C33:C34"/>
    <mergeCell ref="D33:D34"/>
    <mergeCell ref="B26:B27"/>
    <mergeCell ref="C26:C27"/>
    <mergeCell ref="D26:D27"/>
    <mergeCell ref="B47:B48"/>
    <mergeCell ref="C47:C48"/>
    <mergeCell ref="D47:D48"/>
    <mergeCell ref="B40:B41"/>
    <mergeCell ref="C40:C41"/>
    <mergeCell ref="D40:D41"/>
    <mergeCell ref="B54:B55"/>
    <mergeCell ref="C54:C55"/>
    <mergeCell ref="D54:D55"/>
    <mergeCell ref="B61:B62"/>
    <mergeCell ref="C61:C62"/>
    <mergeCell ref="D61:D62"/>
    <mergeCell ref="B75:B76"/>
    <mergeCell ref="C75:C76"/>
    <mergeCell ref="D75:D76"/>
    <mergeCell ref="B68:B69"/>
    <mergeCell ref="C68:C69"/>
    <mergeCell ref="D68:D69"/>
    <mergeCell ref="B89:B90"/>
    <mergeCell ref="C89:C90"/>
    <mergeCell ref="D89:D90"/>
    <mergeCell ref="B82:B83"/>
    <mergeCell ref="C82:C83"/>
    <mergeCell ref="D82:D83"/>
  </mergeCells>
  <conditionalFormatting sqref="I90:J90 L19:R24 I83:J83 I19:J24 L90:R90 J12:J16 L83:R83 I11:I16 L12:R16">
    <cfRule type="cellIs" priority="83" dxfId="0" operator="lessThan" stopIfTrue="1">
      <formula>0</formula>
    </cfRule>
    <cfRule type="expression" priority="84" dxfId="0" stopIfTrue="1">
      <formula>ISTEXT($I11)</formula>
    </cfRule>
  </conditionalFormatting>
  <conditionalFormatting sqref="K2">
    <cfRule type="cellIs" priority="85" dxfId="0" operator="lessThan" stopIfTrue="1">
      <formula>0</formula>
    </cfRule>
    <cfRule type="expression" priority="86" dxfId="0" stopIfTrue="1">
      <formula>ISTEXT($J2)</formula>
    </cfRule>
  </conditionalFormatting>
  <conditionalFormatting sqref="F2 F28:F32 F35:F39 F42:F46 F49:F53 F56:F60 F63:F67 F77:F81 F70:F75 F19:F24 F83:F88 F90:F95 F13:F16">
    <cfRule type="expression" priority="96" dxfId="0" stopIfTrue="1">
      <formula>AND(ISERROR($H2),ISBLANK($F2)=FALSE)</formula>
    </cfRule>
  </conditionalFormatting>
  <conditionalFormatting sqref="I9:R9 I7:R7">
    <cfRule type="cellIs" priority="97" dxfId="0" operator="lessThan" stopIfTrue="1">
      <formula>0</formula>
    </cfRule>
    <cfRule type="expression" priority="98" dxfId="0" stopIfTrue="1">
      <formula>ISTEXT($I7)</formula>
    </cfRule>
    <cfRule type="expression" priority="99" dxfId="0" stopIfTrue="1">
      <formula>IF(I$7=I$8,FALSE,TRUE)</formula>
    </cfRule>
  </conditionalFormatting>
  <conditionalFormatting sqref="I27:J32 L27:R32">
    <cfRule type="cellIs" priority="51" dxfId="0" operator="lessThan" stopIfTrue="1">
      <formula>0</formula>
    </cfRule>
    <cfRule type="expression" priority="52" dxfId="0" stopIfTrue="1">
      <formula>ISTEXT($I27)</formula>
    </cfRule>
  </conditionalFormatting>
  <conditionalFormatting sqref="I34:J39 L34:R39">
    <cfRule type="cellIs" priority="49" dxfId="0" operator="lessThan" stopIfTrue="1">
      <formula>0</formula>
    </cfRule>
    <cfRule type="expression" priority="50" dxfId="0" stopIfTrue="1">
      <formula>ISTEXT($I34)</formula>
    </cfRule>
  </conditionalFormatting>
  <conditionalFormatting sqref="I41:J46 L41:R46">
    <cfRule type="cellIs" priority="47" dxfId="0" operator="lessThan" stopIfTrue="1">
      <formula>0</formula>
    </cfRule>
    <cfRule type="expression" priority="48" dxfId="0" stopIfTrue="1">
      <formula>ISTEXT($I41)</formula>
    </cfRule>
  </conditionalFormatting>
  <conditionalFormatting sqref="I48:J53 L48:R53">
    <cfRule type="cellIs" priority="45" dxfId="0" operator="lessThan" stopIfTrue="1">
      <formula>0</formula>
    </cfRule>
    <cfRule type="expression" priority="46" dxfId="0" stopIfTrue="1">
      <formula>ISTEXT($I48)</formula>
    </cfRule>
  </conditionalFormatting>
  <conditionalFormatting sqref="I55:J60 L55:R60">
    <cfRule type="cellIs" priority="43" dxfId="0" operator="lessThan" stopIfTrue="1">
      <formula>0</formula>
    </cfRule>
    <cfRule type="expression" priority="44" dxfId="0" stopIfTrue="1">
      <formula>ISTEXT($I55)</formula>
    </cfRule>
  </conditionalFormatting>
  <conditionalFormatting sqref="I62:J67 L62:R67">
    <cfRule type="cellIs" priority="41" dxfId="0" operator="lessThan" stopIfTrue="1">
      <formula>0</formula>
    </cfRule>
    <cfRule type="expression" priority="42" dxfId="0" stopIfTrue="1">
      <formula>ISTEXT($I62)</formula>
    </cfRule>
  </conditionalFormatting>
  <conditionalFormatting sqref="I69:J74 L69:R74">
    <cfRule type="cellIs" priority="39" dxfId="0" operator="lessThan" stopIfTrue="1">
      <formula>0</formula>
    </cfRule>
    <cfRule type="expression" priority="40" dxfId="0" stopIfTrue="1">
      <formula>ISTEXT($I69)</formula>
    </cfRule>
  </conditionalFormatting>
  <conditionalFormatting sqref="I76:J81 L76:R81">
    <cfRule type="cellIs" priority="37" dxfId="0" operator="lessThan" stopIfTrue="1">
      <formula>0</formula>
    </cfRule>
    <cfRule type="expression" priority="38" dxfId="0" stopIfTrue="1">
      <formula>ISTEXT($I76)</formula>
    </cfRule>
  </conditionalFormatting>
  <conditionalFormatting sqref="I84:J88 L84:R88">
    <cfRule type="cellIs" priority="35" dxfId="0" operator="lessThan" stopIfTrue="1">
      <formula>0</formula>
    </cfRule>
    <cfRule type="expression" priority="36" dxfId="0" stopIfTrue="1">
      <formula>ISTEXT($I84)</formula>
    </cfRule>
  </conditionalFormatting>
  <conditionalFormatting sqref="I83:J83 L83:R83">
    <cfRule type="cellIs" priority="33" dxfId="0" operator="lessThan" stopIfTrue="1">
      <formula>0</formula>
    </cfRule>
    <cfRule type="expression" priority="34" dxfId="0" stopIfTrue="1">
      <formula>ISTEXT($I83)</formula>
    </cfRule>
  </conditionalFormatting>
  <conditionalFormatting sqref="I90:J95 L90:R95">
    <cfRule type="cellIs" priority="31" dxfId="0" operator="lessThan" stopIfTrue="1">
      <formula>0</formula>
    </cfRule>
    <cfRule type="expression" priority="32" dxfId="0" stopIfTrue="1">
      <formula>ISTEXT($I90)</formula>
    </cfRule>
  </conditionalFormatting>
  <dataValidations count="5">
    <dataValidation type="list" allowBlank="1" showInputMessage="1" showErrorMessage="1" promptTitle="Formato de Desplazados" prompt="Debe seleccionar un elemento de la lista" errorTitle="Formato de Desplazados" error="El campo no corresponde a un elemento de la lista" sqref="F90:F95 F19:F24 F11:F16 F83:F88 F69:F74 F48:F53 F34:F39 F27:F32 F41:F46 F55:F60 F62:F67 F76:F81">
      <formula1>$W$11:$W$16</formula1>
    </dataValidation>
    <dataValidation type="decimal" operator="greaterThanOrEqual" allowBlank="1" showInputMessage="1" showErrorMessage="1" sqref="I6:T7 I9:T9 J10:R17 I10:I95 S10:T95 K18:K99 J18:J95 L18:R95">
      <formula1>0</formula1>
    </dataValidation>
    <dataValidation allowBlank="1" showErrorMessage="1" promptTitle="Servicio de la deuda" prompt="Debe seleccionar un elemento de la lista" errorTitle="Servicio de la Deuda" error="El campo no corresponde a un elemento de la lista" sqref="F9 F7"/>
    <dataValidation type="list" allowBlank="1" showErrorMessage="1" promptTitle="Servicio de la deuda" prompt="Debe seleccionar un elemento de la lista" errorTitle="Servicio de la Deuda" error="El campo no corresponde a un elemento de la lista" sqref="F6">
      <formula1>$W$11:$W$16</formula1>
    </dataValidation>
    <dataValidation allowBlank="1" promptTitle="Formato de Desplazados" prompt="Debe seleccionar un elemento de la lista" errorTitle="Formato de Desplazados" error="El campo no corresponde a un elemento de la lista" sqref="F25"/>
  </dataValidations>
  <printOptions/>
  <pageMargins left="0.75" right="0.75" top="1" bottom="1" header="0" footer="0"/>
  <pageSetup horizontalDpi="300" verticalDpi="300" orientation="portrait" paperSize="9" r:id="rId3"/>
  <ignoredErrors>
    <ignoredError sqref="K8 K10 K33 K40 K47 K54 K61 K68 K75 K82 K89" 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AH99"/>
  <sheetViews>
    <sheetView zoomScalePageLayoutView="0" workbookViewId="0" topLeftCell="B41">
      <selection activeCell="E11" sqref="E11"/>
    </sheetView>
  </sheetViews>
  <sheetFormatPr defaultColWidth="0" defaultRowHeight="12.75" zeroHeight="1"/>
  <cols>
    <col min="1" max="1" width="11.57421875" style="0" hidden="1" customWidth="1"/>
    <col min="2" max="2" width="11.57421875" style="62" customWidth="1"/>
    <col min="3" max="3" width="22.28125" style="62" customWidth="1"/>
    <col min="4" max="4" width="35.7109375" style="62" customWidth="1"/>
    <col min="5" max="5" width="12.8515625" style="0" customWidth="1"/>
    <col min="6" max="6" width="38.57421875" style="0" customWidth="1"/>
    <col min="7" max="8" width="11.57421875" style="0" hidden="1" customWidth="1"/>
    <col min="9" max="10" width="15.7109375" style="0" customWidth="1"/>
    <col min="11" max="11" width="15.7109375" style="126" customWidth="1"/>
    <col min="12" max="18" width="15.7109375" style="0" customWidth="1"/>
    <col min="19" max="16384" width="0" style="0" hidden="1" customWidth="1"/>
  </cols>
  <sheetData>
    <row r="1" spans="1:18" s="119" customFormat="1" ht="15" customHeight="1" hidden="1">
      <c r="A1" s="116"/>
      <c r="B1" s="116"/>
      <c r="C1" s="116"/>
      <c r="D1" s="116"/>
      <c r="E1" s="116"/>
      <c r="F1" s="117"/>
      <c r="G1" s="116"/>
      <c r="H1" s="116"/>
      <c r="I1" s="120"/>
      <c r="J1" s="120"/>
      <c r="K1" s="79"/>
      <c r="L1" s="120"/>
      <c r="M1" s="120"/>
      <c r="N1" s="120"/>
      <c r="O1" s="120"/>
      <c r="P1" s="120"/>
      <c r="Q1" s="120"/>
      <c r="R1" s="120"/>
    </row>
    <row r="2" spans="2:18" s="108" customFormat="1" ht="39" customHeight="1" thickBot="1">
      <c r="B2" s="109"/>
      <c r="C2" s="110"/>
      <c r="D2" s="110"/>
      <c r="E2" s="110"/>
      <c r="F2" s="111"/>
      <c r="G2" s="154"/>
      <c r="H2" s="155"/>
      <c r="I2" s="154" t="s">
        <v>91</v>
      </c>
      <c r="J2" s="155"/>
      <c r="K2" s="112" t="s">
        <v>92</v>
      </c>
      <c r="L2" s="154" t="s">
        <v>93</v>
      </c>
      <c r="M2" s="156"/>
      <c r="N2" s="156"/>
      <c r="O2" s="156"/>
      <c r="P2" s="155"/>
      <c r="Q2" s="154" t="s">
        <v>94</v>
      </c>
      <c r="R2" s="156"/>
    </row>
    <row r="3" spans="1:23" s="12" customFormat="1" ht="115.5">
      <c r="A3" s="9" t="s">
        <v>1</v>
      </c>
      <c r="B3" s="150" t="s">
        <v>2</v>
      </c>
      <c r="C3" s="152" t="s">
        <v>3</v>
      </c>
      <c r="D3" s="152" t="s">
        <v>4</v>
      </c>
      <c r="E3" s="81" t="s">
        <v>5</v>
      </c>
      <c r="F3" s="82" t="s">
        <v>65</v>
      </c>
      <c r="G3" s="82" t="s">
        <v>6</v>
      </c>
      <c r="H3" s="82" t="s">
        <v>7</v>
      </c>
      <c r="I3" s="106" t="s">
        <v>66</v>
      </c>
      <c r="J3" s="106" t="s">
        <v>82</v>
      </c>
      <c r="K3" s="107" t="s">
        <v>44</v>
      </c>
      <c r="L3" s="106" t="s">
        <v>67</v>
      </c>
      <c r="M3" s="106" t="s">
        <v>68</v>
      </c>
      <c r="N3" s="106" t="s">
        <v>69</v>
      </c>
      <c r="O3" s="106" t="s">
        <v>70</v>
      </c>
      <c r="P3" s="106" t="s">
        <v>71</v>
      </c>
      <c r="Q3" s="106" t="s">
        <v>72</v>
      </c>
      <c r="R3" s="106" t="s">
        <v>73</v>
      </c>
      <c r="S3" s="10" t="s">
        <v>8</v>
      </c>
      <c r="T3" s="10" t="s">
        <v>9</v>
      </c>
      <c r="U3" s="7"/>
      <c r="V3" s="7"/>
      <c r="W3" s="11"/>
    </row>
    <row r="4" spans="1:23" s="12" customFormat="1" ht="162">
      <c r="A4" s="9"/>
      <c r="B4" s="151"/>
      <c r="C4" s="153"/>
      <c r="D4" s="153"/>
      <c r="E4" s="13" t="s">
        <v>116</v>
      </c>
      <c r="F4" s="13" t="s">
        <v>117</v>
      </c>
      <c r="G4" s="13"/>
      <c r="H4" s="13"/>
      <c r="I4" s="13" t="s">
        <v>74</v>
      </c>
      <c r="J4" s="13" t="s">
        <v>111</v>
      </c>
      <c r="K4" s="77" t="s">
        <v>75</v>
      </c>
      <c r="L4" s="13" t="s">
        <v>112</v>
      </c>
      <c r="M4" s="13" t="s">
        <v>77</v>
      </c>
      <c r="N4" s="13" t="s">
        <v>78</v>
      </c>
      <c r="O4" s="13" t="s">
        <v>79</v>
      </c>
      <c r="P4" s="13" t="s">
        <v>80</v>
      </c>
      <c r="Q4" s="13" t="s">
        <v>118</v>
      </c>
      <c r="R4" s="13" t="s">
        <v>81</v>
      </c>
      <c r="S4" s="10"/>
      <c r="T4" s="10"/>
      <c r="U4" s="7"/>
      <c r="V4" s="7"/>
      <c r="W4" s="11"/>
    </row>
    <row r="5" spans="1:23" s="12" customFormat="1" ht="15" customHeight="1" hidden="1">
      <c r="A5" s="14"/>
      <c r="B5" s="58" t="s">
        <v>2</v>
      </c>
      <c r="C5" s="59" t="s">
        <v>3</v>
      </c>
      <c r="D5" s="59" t="s">
        <v>4</v>
      </c>
      <c r="E5" s="16" t="s">
        <v>5</v>
      </c>
      <c r="F5" s="15" t="s">
        <v>98</v>
      </c>
      <c r="G5" s="15" t="s">
        <v>6</v>
      </c>
      <c r="H5" s="15" t="s">
        <v>89</v>
      </c>
      <c r="I5" s="68" t="s">
        <v>66</v>
      </c>
      <c r="J5" s="68" t="s">
        <v>82</v>
      </c>
      <c r="K5" s="78" t="s">
        <v>83</v>
      </c>
      <c r="L5" s="68" t="s">
        <v>67</v>
      </c>
      <c r="M5" s="68" t="s">
        <v>84</v>
      </c>
      <c r="N5" s="68" t="s">
        <v>69</v>
      </c>
      <c r="O5" s="68" t="s">
        <v>85</v>
      </c>
      <c r="P5" s="68" t="s">
        <v>71</v>
      </c>
      <c r="Q5" s="68" t="s">
        <v>86</v>
      </c>
      <c r="R5" s="68" t="s">
        <v>122</v>
      </c>
      <c r="S5" s="10" t="s">
        <v>8</v>
      </c>
      <c r="T5" s="10" t="s">
        <v>9</v>
      </c>
      <c r="U5" s="7"/>
      <c r="V5" s="7"/>
      <c r="W5" s="11"/>
    </row>
    <row r="6" spans="1:25" s="8" customFormat="1" ht="15" customHeight="1" hidden="1">
      <c r="A6" s="17"/>
      <c r="B6" s="60"/>
      <c r="C6" s="61"/>
      <c r="D6" s="61"/>
      <c r="E6" s="18">
        <v>1</v>
      </c>
      <c r="F6" s="19"/>
      <c r="G6" s="20">
        <f>$B$6</f>
        <v>0</v>
      </c>
      <c r="H6" s="20" t="e">
        <f>VLOOKUP(F6,W11:X11,2,FALSE)</f>
        <v>#N/A</v>
      </c>
      <c r="I6" s="21"/>
      <c r="J6" s="21"/>
      <c r="K6" s="121"/>
      <c r="L6" s="21"/>
      <c r="M6" s="21"/>
      <c r="N6" s="21"/>
      <c r="O6" s="21"/>
      <c r="P6" s="21"/>
      <c r="Q6" s="21"/>
      <c r="R6" s="21"/>
      <c r="S6" s="22">
        <v>1</v>
      </c>
      <c r="T6" s="22">
        <f>SUM(I6:R6)</f>
        <v>0</v>
      </c>
      <c r="V6" s="11"/>
      <c r="W6" s="12"/>
      <c r="X6" s="11"/>
      <c r="Y6" s="12"/>
    </row>
    <row r="7" spans="1:34" s="8" customFormat="1" ht="31.5">
      <c r="A7" s="17"/>
      <c r="B7" s="23" t="s">
        <v>10</v>
      </c>
      <c r="C7" s="24" t="s">
        <v>96</v>
      </c>
      <c r="D7" s="24" t="s">
        <v>115</v>
      </c>
      <c r="E7" s="24"/>
      <c r="F7" s="25"/>
      <c r="G7" s="24" t="str">
        <f>B7</f>
        <v>VAL</v>
      </c>
      <c r="H7" s="24">
        <v>9</v>
      </c>
      <c r="I7" s="64"/>
      <c r="J7" s="64"/>
      <c r="K7" s="79">
        <f>+J7+I7</f>
        <v>0</v>
      </c>
      <c r="L7" s="64"/>
      <c r="M7" s="64"/>
      <c r="N7" s="64"/>
      <c r="O7" s="64"/>
      <c r="P7" s="64"/>
      <c r="Q7" s="64"/>
      <c r="R7" s="64"/>
      <c r="S7" s="22">
        <v>1</v>
      </c>
      <c r="T7" s="22">
        <f>SUM(I7:R7)</f>
        <v>0</v>
      </c>
      <c r="V7" s="11"/>
      <c r="W7" s="12"/>
      <c r="X7" s="11"/>
      <c r="Y7" s="12"/>
      <c r="AH7" s="26"/>
    </row>
    <row r="8" spans="1:25" s="8" customFormat="1" ht="24" customHeight="1" thickBot="1">
      <c r="A8" s="17"/>
      <c r="B8" s="27" t="s">
        <v>11</v>
      </c>
      <c r="C8" s="28" t="s">
        <v>97</v>
      </c>
      <c r="D8" s="28" t="s">
        <v>97</v>
      </c>
      <c r="E8" s="29"/>
      <c r="F8" s="30"/>
      <c r="G8" s="20" t="str">
        <f>B8</f>
        <v>D</v>
      </c>
      <c r="H8" s="20"/>
      <c r="I8" s="31">
        <f aca="true" t="shared" si="0" ref="I8:R8">I10+I17+I82+I89</f>
        <v>0</v>
      </c>
      <c r="J8" s="31">
        <f t="shared" si="0"/>
        <v>0</v>
      </c>
      <c r="K8" s="122">
        <f t="shared" si="0"/>
        <v>0</v>
      </c>
      <c r="L8" s="31">
        <f t="shared" si="0"/>
        <v>0</v>
      </c>
      <c r="M8" s="31">
        <f t="shared" si="0"/>
        <v>0</v>
      </c>
      <c r="N8" s="31">
        <f t="shared" si="0"/>
        <v>0</v>
      </c>
      <c r="O8" s="31">
        <f t="shared" si="0"/>
        <v>0</v>
      </c>
      <c r="P8" s="31">
        <f t="shared" si="0"/>
        <v>0</v>
      </c>
      <c r="Q8" s="31">
        <f t="shared" si="0"/>
        <v>0</v>
      </c>
      <c r="R8" s="31">
        <f t="shared" si="0"/>
        <v>0</v>
      </c>
      <c r="S8" s="32"/>
      <c r="T8" s="32"/>
      <c r="V8" s="11"/>
      <c r="W8" s="12"/>
      <c r="X8" s="11"/>
      <c r="Y8" s="12"/>
    </row>
    <row r="9" spans="1:34" s="38" customFormat="1" ht="16.5" hidden="1" thickBot="1">
      <c r="A9" s="33"/>
      <c r="B9" s="34" t="s">
        <v>12</v>
      </c>
      <c r="C9" s="35" t="s">
        <v>13</v>
      </c>
      <c r="D9" s="35" t="s">
        <v>14</v>
      </c>
      <c r="E9" s="35"/>
      <c r="F9" s="36"/>
      <c r="G9" s="35" t="str">
        <f>B9</f>
        <v>FVAC</v>
      </c>
      <c r="H9" s="67">
        <v>9</v>
      </c>
      <c r="I9" s="65">
        <v>0</v>
      </c>
      <c r="J9" s="65">
        <v>0</v>
      </c>
      <c r="K9" s="79">
        <f aca="true" t="shared" si="1" ref="K9:K16">+J9+I9</f>
        <v>0</v>
      </c>
      <c r="L9" s="65">
        <v>0</v>
      </c>
      <c r="M9" s="65">
        <v>0</v>
      </c>
      <c r="N9" s="65">
        <v>0</v>
      </c>
      <c r="O9" s="65">
        <v>0</v>
      </c>
      <c r="P9" s="65">
        <v>0</v>
      </c>
      <c r="Q9" s="65">
        <v>0</v>
      </c>
      <c r="R9" s="65">
        <v>0</v>
      </c>
      <c r="S9" s="37">
        <v>1</v>
      </c>
      <c r="T9" s="8">
        <f>IF('Menu Desplazados'!$H$5=0,0,1)</f>
        <v>0</v>
      </c>
      <c r="V9" s="11"/>
      <c r="W9" s="12"/>
      <c r="X9" s="11"/>
      <c r="Y9" s="12"/>
      <c r="AH9" s="39"/>
    </row>
    <row r="10" spans="1:22" s="6" customFormat="1" ht="42.75" customHeight="1" thickBot="1">
      <c r="A10">
        <v>2</v>
      </c>
      <c r="B10" s="137" t="s">
        <v>15</v>
      </c>
      <c r="C10" s="139" t="s">
        <v>16</v>
      </c>
      <c r="D10" s="139" t="s">
        <v>99</v>
      </c>
      <c r="E10" s="57" t="s">
        <v>88</v>
      </c>
      <c r="F10" s="30"/>
      <c r="G10" s="91" t="str">
        <f aca="true" t="shared" si="2" ref="G10:G16">$B$10</f>
        <v>D.1</v>
      </c>
      <c r="H10" s="91"/>
      <c r="I10" s="69">
        <f>SUM(I11:I16)</f>
        <v>0</v>
      </c>
      <c r="J10" s="69">
        <f>SUM(J11:J16)</f>
        <v>0</v>
      </c>
      <c r="K10" s="123">
        <f t="shared" si="1"/>
        <v>0</v>
      </c>
      <c r="L10" s="69">
        <f aca="true" t="shared" si="3" ref="L10:R10">SUM(L11:L16)</f>
        <v>0</v>
      </c>
      <c r="M10" s="69">
        <f t="shared" si="3"/>
        <v>0</v>
      </c>
      <c r="N10" s="69">
        <f t="shared" si="3"/>
        <v>0</v>
      </c>
      <c r="O10" s="69">
        <f t="shared" si="3"/>
        <v>0</v>
      </c>
      <c r="P10" s="69">
        <f t="shared" si="3"/>
        <v>0</v>
      </c>
      <c r="Q10" s="69">
        <f t="shared" si="3"/>
        <v>0</v>
      </c>
      <c r="R10" s="69">
        <f t="shared" si="3"/>
        <v>0</v>
      </c>
      <c r="S10" s="80"/>
      <c r="T10" s="30"/>
      <c r="U10" s="8"/>
      <c r="V10" s="8"/>
    </row>
    <row r="11" spans="1:24" s="6" customFormat="1" ht="23.25" customHeight="1">
      <c r="A11"/>
      <c r="B11" s="138"/>
      <c r="C11" s="140"/>
      <c r="D11" s="140"/>
      <c r="E11" s="44">
        <v>1</v>
      </c>
      <c r="F11" s="117"/>
      <c r="G11" s="71" t="str">
        <f t="shared" si="2"/>
        <v>D.1</v>
      </c>
      <c r="H11" s="71" t="e">
        <f aca="true" t="shared" si="4" ref="H11:H16">VLOOKUP(F11,$W$11:$X$16,2,FALSE)</f>
        <v>#N/A</v>
      </c>
      <c r="I11" s="46"/>
      <c r="J11" s="120"/>
      <c r="K11" s="124">
        <f t="shared" si="1"/>
        <v>0</v>
      </c>
      <c r="L11" s="120"/>
      <c r="M11" s="120"/>
      <c r="N11" s="120"/>
      <c r="O11" s="120"/>
      <c r="P11" s="120"/>
      <c r="Q11" s="120"/>
      <c r="R11" s="120"/>
      <c r="S11" s="74">
        <v>1</v>
      </c>
      <c r="T11" s="74">
        <f aca="true" t="shared" si="5" ref="T11:T16">SUM(I11:R11)</f>
        <v>0</v>
      </c>
      <c r="U11" s="8"/>
      <c r="V11" s="8"/>
      <c r="W11" s="45" t="s">
        <v>61</v>
      </c>
      <c r="X11" s="48">
        <v>1</v>
      </c>
    </row>
    <row r="12" spans="1:24" s="6" customFormat="1" ht="21.75" customHeight="1" hidden="1" thickBot="1">
      <c r="A12"/>
      <c r="B12" s="40"/>
      <c r="C12" s="51"/>
      <c r="D12" s="51"/>
      <c r="E12" s="44">
        <v>2</v>
      </c>
      <c r="F12" s="63"/>
      <c r="G12" s="71" t="str">
        <f t="shared" si="2"/>
        <v>D.1</v>
      </c>
      <c r="H12" s="72" t="e">
        <f t="shared" si="4"/>
        <v>#N/A</v>
      </c>
      <c r="I12" s="46"/>
      <c r="J12" s="46"/>
      <c r="K12" s="124">
        <f t="shared" si="1"/>
        <v>0</v>
      </c>
      <c r="L12" s="46"/>
      <c r="M12" s="46"/>
      <c r="N12" s="46"/>
      <c r="O12" s="46"/>
      <c r="P12" s="46"/>
      <c r="Q12" s="46"/>
      <c r="R12" s="46"/>
      <c r="S12" s="73">
        <v>1</v>
      </c>
      <c r="T12" s="73">
        <f t="shared" si="5"/>
        <v>0</v>
      </c>
      <c r="U12" s="8"/>
      <c r="V12" s="8"/>
      <c r="W12" s="45" t="s">
        <v>62</v>
      </c>
      <c r="X12" s="49">
        <v>2</v>
      </c>
    </row>
    <row r="13" spans="1:24" s="6" customFormat="1" ht="214.5" hidden="1" thickBot="1">
      <c r="A13"/>
      <c r="B13" s="40"/>
      <c r="C13" s="51"/>
      <c r="D13" s="41"/>
      <c r="E13" s="44">
        <v>3</v>
      </c>
      <c r="F13" s="63"/>
      <c r="G13" s="71" t="str">
        <f t="shared" si="2"/>
        <v>D.1</v>
      </c>
      <c r="H13" s="72" t="e">
        <f t="shared" si="4"/>
        <v>#N/A</v>
      </c>
      <c r="I13" s="46"/>
      <c r="J13" s="46"/>
      <c r="K13" s="124">
        <f t="shared" si="1"/>
        <v>0</v>
      </c>
      <c r="L13" s="46"/>
      <c r="M13" s="46"/>
      <c r="N13" s="46"/>
      <c r="O13" s="46"/>
      <c r="P13" s="46"/>
      <c r="Q13" s="46"/>
      <c r="R13" s="46"/>
      <c r="S13" s="73">
        <v>1</v>
      </c>
      <c r="T13" s="73">
        <f t="shared" si="5"/>
        <v>0</v>
      </c>
      <c r="U13" s="8"/>
      <c r="V13" s="8"/>
      <c r="W13" s="45" t="s">
        <v>63</v>
      </c>
      <c r="X13" s="49">
        <v>3</v>
      </c>
    </row>
    <row r="14" spans="1:24" s="6" customFormat="1" ht="18.75" customHeight="1" hidden="1" thickBot="1">
      <c r="A14"/>
      <c r="B14" s="40"/>
      <c r="C14" s="41"/>
      <c r="D14" s="41"/>
      <c r="E14" s="44">
        <v>4</v>
      </c>
      <c r="F14" s="63"/>
      <c r="G14" s="71" t="str">
        <f t="shared" si="2"/>
        <v>D.1</v>
      </c>
      <c r="H14" s="72" t="e">
        <f t="shared" si="4"/>
        <v>#N/A</v>
      </c>
      <c r="I14" s="46"/>
      <c r="J14" s="46"/>
      <c r="K14" s="124">
        <f t="shared" si="1"/>
        <v>0</v>
      </c>
      <c r="L14" s="46"/>
      <c r="M14" s="46"/>
      <c r="N14" s="46"/>
      <c r="O14" s="46"/>
      <c r="P14" s="46"/>
      <c r="Q14" s="46"/>
      <c r="R14" s="46"/>
      <c r="S14" s="73">
        <v>1</v>
      </c>
      <c r="T14" s="73">
        <f t="shared" si="5"/>
        <v>0</v>
      </c>
      <c r="U14" s="8"/>
      <c r="V14" s="8"/>
      <c r="W14" s="45" t="s">
        <v>64</v>
      </c>
      <c r="X14" s="47">
        <v>4</v>
      </c>
    </row>
    <row r="15" spans="1:24" s="6" customFormat="1" ht="158.25" hidden="1" thickBot="1">
      <c r="A15"/>
      <c r="B15" s="40"/>
      <c r="C15" s="41"/>
      <c r="D15" s="41"/>
      <c r="E15" s="44">
        <v>5</v>
      </c>
      <c r="F15" s="63"/>
      <c r="G15" s="71" t="str">
        <f t="shared" si="2"/>
        <v>D.1</v>
      </c>
      <c r="H15" s="72" t="e">
        <f t="shared" si="4"/>
        <v>#N/A</v>
      </c>
      <c r="I15" s="46"/>
      <c r="J15" s="46"/>
      <c r="K15" s="124">
        <f t="shared" si="1"/>
        <v>0</v>
      </c>
      <c r="L15" s="46"/>
      <c r="M15" s="46"/>
      <c r="N15" s="46"/>
      <c r="O15" s="46"/>
      <c r="P15" s="46"/>
      <c r="Q15" s="46"/>
      <c r="R15" s="46"/>
      <c r="S15" s="73">
        <v>1</v>
      </c>
      <c r="T15" s="73">
        <f t="shared" si="5"/>
        <v>0</v>
      </c>
      <c r="U15" s="8"/>
      <c r="V15" s="8"/>
      <c r="W15" s="45" t="s">
        <v>60</v>
      </c>
      <c r="X15" s="49">
        <v>5</v>
      </c>
    </row>
    <row r="16" spans="1:24" s="6" customFormat="1" ht="18.75" customHeight="1" hidden="1">
      <c r="A16"/>
      <c r="B16" s="40"/>
      <c r="C16" s="41"/>
      <c r="D16" s="41"/>
      <c r="E16" s="44">
        <v>6</v>
      </c>
      <c r="F16" s="63"/>
      <c r="G16" s="71" t="str">
        <f t="shared" si="2"/>
        <v>D.1</v>
      </c>
      <c r="H16" s="72" t="e">
        <f t="shared" si="4"/>
        <v>#N/A</v>
      </c>
      <c r="I16" s="46"/>
      <c r="J16" s="46"/>
      <c r="K16" s="124">
        <f t="shared" si="1"/>
        <v>0</v>
      </c>
      <c r="L16" s="46"/>
      <c r="M16" s="46"/>
      <c r="N16" s="46"/>
      <c r="O16" s="46"/>
      <c r="P16" s="46"/>
      <c r="Q16" s="46"/>
      <c r="R16" s="46"/>
      <c r="S16" s="73">
        <v>1</v>
      </c>
      <c r="T16" s="73">
        <f t="shared" si="5"/>
        <v>0</v>
      </c>
      <c r="U16" s="8"/>
      <c r="V16" s="8"/>
      <c r="W16" s="45" t="s">
        <v>59</v>
      </c>
      <c r="X16" s="49">
        <v>6</v>
      </c>
    </row>
    <row r="17" spans="1:25" s="8" customFormat="1" ht="63.75">
      <c r="A17" s="17">
        <v>7</v>
      </c>
      <c r="B17" s="27" t="s">
        <v>30</v>
      </c>
      <c r="C17" s="28" t="s">
        <v>17</v>
      </c>
      <c r="D17" s="28" t="s">
        <v>100</v>
      </c>
      <c r="E17" s="29"/>
      <c r="F17" s="30"/>
      <c r="G17" s="20" t="str">
        <f>$B$17</f>
        <v>D.2</v>
      </c>
      <c r="H17" s="20"/>
      <c r="I17" s="31">
        <f aca="true" t="shared" si="6" ref="I17:R17">I18+I25+I61+I68+I75</f>
        <v>0</v>
      </c>
      <c r="J17" s="31">
        <f t="shared" si="6"/>
        <v>0</v>
      </c>
      <c r="K17" s="122">
        <f t="shared" si="6"/>
        <v>0</v>
      </c>
      <c r="L17" s="31">
        <f t="shared" si="6"/>
        <v>0</v>
      </c>
      <c r="M17" s="31">
        <f t="shared" si="6"/>
        <v>0</v>
      </c>
      <c r="N17" s="31">
        <f t="shared" si="6"/>
        <v>0</v>
      </c>
      <c r="O17" s="31">
        <f t="shared" si="6"/>
        <v>0</v>
      </c>
      <c r="P17" s="31">
        <f t="shared" si="6"/>
        <v>0</v>
      </c>
      <c r="Q17" s="31">
        <f t="shared" si="6"/>
        <v>0</v>
      </c>
      <c r="R17" s="31">
        <f t="shared" si="6"/>
        <v>0</v>
      </c>
      <c r="S17" s="32"/>
      <c r="T17" s="32"/>
      <c r="V17" s="11"/>
      <c r="Y17" s="12"/>
    </row>
    <row r="18" spans="1:24" s="6" customFormat="1" ht="30.75" customHeight="1" thickBot="1">
      <c r="A18" s="53"/>
      <c r="B18" s="145" t="s">
        <v>31</v>
      </c>
      <c r="C18" s="146" t="s">
        <v>18</v>
      </c>
      <c r="D18" s="146" t="s">
        <v>114</v>
      </c>
      <c r="E18" s="57" t="s">
        <v>88</v>
      </c>
      <c r="F18" s="25"/>
      <c r="G18" s="50" t="str">
        <f aca="true" t="shared" si="7" ref="G18:G24">$B$18</f>
        <v>D.2.1</v>
      </c>
      <c r="H18" s="50"/>
      <c r="I18" s="42">
        <f aca="true" t="shared" si="8" ref="I18:R18">SUM(I19:I24)</f>
        <v>0</v>
      </c>
      <c r="J18" s="42">
        <f t="shared" si="8"/>
        <v>0</v>
      </c>
      <c r="K18" s="125">
        <f t="shared" si="8"/>
        <v>0</v>
      </c>
      <c r="L18" s="42">
        <f t="shared" si="8"/>
        <v>0</v>
      </c>
      <c r="M18" s="42">
        <f t="shared" si="8"/>
        <v>0</v>
      </c>
      <c r="N18" s="42">
        <f t="shared" si="8"/>
        <v>0</v>
      </c>
      <c r="O18" s="42">
        <f t="shared" si="8"/>
        <v>0</v>
      </c>
      <c r="P18" s="42">
        <f t="shared" si="8"/>
        <v>0</v>
      </c>
      <c r="Q18" s="42">
        <f t="shared" si="8"/>
        <v>0</v>
      </c>
      <c r="R18" s="42">
        <f t="shared" si="8"/>
        <v>0</v>
      </c>
      <c r="S18" s="43"/>
      <c r="T18" s="43"/>
      <c r="U18" s="8"/>
      <c r="V18" s="8"/>
      <c r="W18" s="8"/>
      <c r="X18" s="8"/>
    </row>
    <row r="19" spans="1:24" s="6" customFormat="1" ht="12.75">
      <c r="A19" s="53"/>
      <c r="B19" s="145"/>
      <c r="C19" s="146"/>
      <c r="D19" s="146"/>
      <c r="E19" s="44">
        <v>1</v>
      </c>
      <c r="F19" s="66"/>
      <c r="G19" s="50" t="str">
        <f t="shared" si="7"/>
        <v>D.2.1</v>
      </c>
      <c r="H19" s="20" t="e">
        <f aca="true" t="shared" si="9" ref="H19:H24">VLOOKUP(F19,$W$11:$X$16,2,FALSE)</f>
        <v>#N/A</v>
      </c>
      <c r="I19" s="46"/>
      <c r="J19" s="46"/>
      <c r="K19" s="124">
        <f aca="true" t="shared" si="10" ref="K19:K24">+J19+I19</f>
        <v>0</v>
      </c>
      <c r="L19" s="46"/>
      <c r="M19" s="46"/>
      <c r="N19" s="46"/>
      <c r="O19" s="46"/>
      <c r="P19" s="46"/>
      <c r="Q19" s="46"/>
      <c r="R19" s="46"/>
      <c r="S19" s="22">
        <v>1</v>
      </c>
      <c r="T19" s="22">
        <f aca="true" t="shared" si="11" ref="T19:T24">SUM(I19:R19)</f>
        <v>0</v>
      </c>
      <c r="U19" s="8"/>
      <c r="V19" s="8"/>
      <c r="W19" s="8"/>
      <c r="X19" s="8"/>
    </row>
    <row r="20" spans="1:24" s="6" customFormat="1" ht="12.75" hidden="1">
      <c r="A20"/>
      <c r="B20" s="40"/>
      <c r="C20" s="41"/>
      <c r="D20" s="41"/>
      <c r="E20" s="44">
        <v>2</v>
      </c>
      <c r="F20" s="63"/>
      <c r="G20" s="50" t="str">
        <f t="shared" si="7"/>
        <v>D.2.1</v>
      </c>
      <c r="H20" s="20" t="e">
        <f t="shared" si="9"/>
        <v>#N/A</v>
      </c>
      <c r="I20" s="46"/>
      <c r="J20" s="46"/>
      <c r="K20" s="124">
        <f t="shared" si="10"/>
        <v>0</v>
      </c>
      <c r="L20" s="46"/>
      <c r="M20" s="46"/>
      <c r="N20" s="46"/>
      <c r="O20" s="46"/>
      <c r="P20" s="46"/>
      <c r="Q20" s="46"/>
      <c r="R20" s="46"/>
      <c r="S20" s="22">
        <v>1</v>
      </c>
      <c r="T20" s="22">
        <f t="shared" si="11"/>
        <v>0</v>
      </c>
      <c r="U20" s="8"/>
      <c r="V20" s="8"/>
      <c r="W20" s="8"/>
      <c r="X20" s="8"/>
    </row>
    <row r="21" spans="1:24" s="6" customFormat="1" ht="12.75" hidden="1">
      <c r="A21"/>
      <c r="B21" s="40"/>
      <c r="C21" s="41"/>
      <c r="D21" s="41"/>
      <c r="E21" s="44">
        <v>3</v>
      </c>
      <c r="F21" s="63"/>
      <c r="G21" s="50" t="str">
        <f t="shared" si="7"/>
        <v>D.2.1</v>
      </c>
      <c r="H21" s="20" t="e">
        <f t="shared" si="9"/>
        <v>#N/A</v>
      </c>
      <c r="I21" s="46"/>
      <c r="J21" s="46"/>
      <c r="K21" s="124">
        <f t="shared" si="10"/>
        <v>0</v>
      </c>
      <c r="L21" s="46"/>
      <c r="M21" s="46"/>
      <c r="N21" s="46"/>
      <c r="O21" s="46"/>
      <c r="P21" s="46"/>
      <c r="Q21" s="46"/>
      <c r="R21" s="46"/>
      <c r="S21" s="22">
        <v>1</v>
      </c>
      <c r="T21" s="22">
        <f t="shared" si="11"/>
        <v>0</v>
      </c>
      <c r="U21" s="8"/>
      <c r="V21" s="8"/>
      <c r="W21" s="8"/>
      <c r="X21" s="8"/>
    </row>
    <row r="22" spans="1:24" s="6" customFormat="1" ht="12.75" hidden="1">
      <c r="A22"/>
      <c r="B22" s="40"/>
      <c r="C22" s="41"/>
      <c r="D22" s="41"/>
      <c r="E22" s="44">
        <v>4</v>
      </c>
      <c r="F22" s="63"/>
      <c r="G22" s="50" t="str">
        <f t="shared" si="7"/>
        <v>D.2.1</v>
      </c>
      <c r="H22" s="20" t="e">
        <f t="shared" si="9"/>
        <v>#N/A</v>
      </c>
      <c r="I22" s="46"/>
      <c r="J22" s="46"/>
      <c r="K22" s="124">
        <f t="shared" si="10"/>
        <v>0</v>
      </c>
      <c r="L22" s="46"/>
      <c r="M22" s="46"/>
      <c r="N22" s="46"/>
      <c r="O22" s="46"/>
      <c r="P22" s="46"/>
      <c r="Q22" s="46"/>
      <c r="R22" s="46"/>
      <c r="S22" s="22">
        <v>1</v>
      </c>
      <c r="T22" s="22">
        <f t="shared" si="11"/>
        <v>0</v>
      </c>
      <c r="U22" s="8"/>
      <c r="V22" s="8"/>
      <c r="W22" s="8"/>
      <c r="X22" s="8"/>
    </row>
    <row r="23" spans="1:24" s="6" customFormat="1" ht="12.75" hidden="1">
      <c r="A23"/>
      <c r="B23" s="40"/>
      <c r="C23" s="41"/>
      <c r="D23" s="41"/>
      <c r="E23" s="44">
        <v>5</v>
      </c>
      <c r="F23" s="63"/>
      <c r="G23" s="50" t="str">
        <f t="shared" si="7"/>
        <v>D.2.1</v>
      </c>
      <c r="H23" s="20" t="e">
        <f t="shared" si="9"/>
        <v>#N/A</v>
      </c>
      <c r="I23" s="46"/>
      <c r="J23" s="46"/>
      <c r="K23" s="124">
        <f t="shared" si="10"/>
        <v>0</v>
      </c>
      <c r="L23" s="46"/>
      <c r="M23" s="46"/>
      <c r="N23" s="46"/>
      <c r="O23" s="46"/>
      <c r="P23" s="46"/>
      <c r="Q23" s="46"/>
      <c r="R23" s="46"/>
      <c r="S23" s="22">
        <v>1</v>
      </c>
      <c r="T23" s="22">
        <f t="shared" si="11"/>
        <v>0</v>
      </c>
      <c r="U23" s="8"/>
      <c r="V23" s="8"/>
      <c r="W23" s="8"/>
      <c r="X23" s="8"/>
    </row>
    <row r="24" spans="1:24" s="6" customFormat="1" ht="12.75" hidden="1">
      <c r="A24"/>
      <c r="B24" s="40"/>
      <c r="C24" s="41"/>
      <c r="D24" s="41"/>
      <c r="E24" s="44">
        <v>6</v>
      </c>
      <c r="F24" s="63"/>
      <c r="G24" s="50" t="str">
        <f t="shared" si="7"/>
        <v>D.2.1</v>
      </c>
      <c r="H24" s="20" t="e">
        <f t="shared" si="9"/>
        <v>#N/A</v>
      </c>
      <c r="I24" s="46"/>
      <c r="J24" s="46"/>
      <c r="K24" s="124">
        <f t="shared" si="10"/>
        <v>0</v>
      </c>
      <c r="L24" s="46"/>
      <c r="M24" s="46"/>
      <c r="N24" s="46"/>
      <c r="O24" s="46"/>
      <c r="P24" s="46"/>
      <c r="Q24" s="46"/>
      <c r="R24" s="46"/>
      <c r="S24" s="22">
        <v>1</v>
      </c>
      <c r="T24" s="22">
        <f t="shared" si="11"/>
        <v>0</v>
      </c>
      <c r="U24" s="8"/>
      <c r="V24" s="8"/>
      <c r="W24" s="8"/>
      <c r="X24" s="8"/>
    </row>
    <row r="25" spans="1:20" s="94" customFormat="1" ht="44.25" customHeight="1">
      <c r="A25" s="92"/>
      <c r="B25" s="95" t="s">
        <v>32</v>
      </c>
      <c r="C25" s="96" t="s">
        <v>19</v>
      </c>
      <c r="D25" s="96" t="s">
        <v>101</v>
      </c>
      <c r="E25" s="93"/>
      <c r="F25" s="75"/>
      <c r="G25" s="72"/>
      <c r="H25" s="72"/>
      <c r="I25" s="76">
        <f aca="true" t="shared" si="12" ref="I25:R25">I26+I33+I40+I47+I54</f>
        <v>0</v>
      </c>
      <c r="J25" s="76">
        <f t="shared" si="12"/>
        <v>0</v>
      </c>
      <c r="K25" s="125">
        <f t="shared" si="12"/>
        <v>0</v>
      </c>
      <c r="L25" s="76">
        <f t="shared" si="12"/>
        <v>0</v>
      </c>
      <c r="M25" s="76">
        <f t="shared" si="12"/>
        <v>0</v>
      </c>
      <c r="N25" s="76">
        <f t="shared" si="12"/>
        <v>0</v>
      </c>
      <c r="O25" s="76">
        <f t="shared" si="12"/>
        <v>0</v>
      </c>
      <c r="P25" s="76">
        <f t="shared" si="12"/>
        <v>0</v>
      </c>
      <c r="Q25" s="76">
        <f t="shared" si="12"/>
        <v>0</v>
      </c>
      <c r="R25" s="76">
        <f t="shared" si="12"/>
        <v>0</v>
      </c>
      <c r="S25" s="43"/>
      <c r="T25" s="43"/>
    </row>
    <row r="26" spans="1:24" s="6" customFormat="1" ht="33" customHeight="1">
      <c r="A26">
        <v>13</v>
      </c>
      <c r="B26" s="145" t="s">
        <v>33</v>
      </c>
      <c r="C26" s="146" t="s">
        <v>20</v>
      </c>
      <c r="D26" s="146" t="s">
        <v>102</v>
      </c>
      <c r="E26" s="57" t="s">
        <v>88</v>
      </c>
      <c r="F26" s="25"/>
      <c r="G26" s="50" t="str">
        <f aca="true" t="shared" si="13" ref="G26:G32">$B$26</f>
        <v>D.2.2.1</v>
      </c>
      <c r="H26" s="50"/>
      <c r="I26" s="42">
        <f aca="true" t="shared" si="14" ref="I26:R26">SUM(I27:I32)</f>
        <v>0</v>
      </c>
      <c r="J26" s="42">
        <f t="shared" si="14"/>
        <v>0</v>
      </c>
      <c r="K26" s="125">
        <f t="shared" si="14"/>
        <v>0</v>
      </c>
      <c r="L26" s="42">
        <f t="shared" si="14"/>
        <v>0</v>
      </c>
      <c r="M26" s="42">
        <f t="shared" si="14"/>
        <v>0</v>
      </c>
      <c r="N26" s="42">
        <f t="shared" si="14"/>
        <v>0</v>
      </c>
      <c r="O26" s="42">
        <f t="shared" si="14"/>
        <v>0</v>
      </c>
      <c r="P26" s="42">
        <f t="shared" si="14"/>
        <v>0</v>
      </c>
      <c r="Q26" s="42">
        <f t="shared" si="14"/>
        <v>0</v>
      </c>
      <c r="R26" s="42">
        <f t="shared" si="14"/>
        <v>0</v>
      </c>
      <c r="S26" s="43"/>
      <c r="T26" s="43"/>
      <c r="U26" s="8"/>
      <c r="V26" s="8"/>
      <c r="W26" s="8"/>
      <c r="X26" s="8"/>
    </row>
    <row r="27" spans="1:24" s="6" customFormat="1" ht="12.75">
      <c r="A27"/>
      <c r="B27" s="145"/>
      <c r="C27" s="146"/>
      <c r="D27" s="146"/>
      <c r="E27" s="44">
        <v>1</v>
      </c>
      <c r="F27" s="63"/>
      <c r="G27" s="50" t="str">
        <f t="shared" si="13"/>
        <v>D.2.2.1</v>
      </c>
      <c r="H27" s="20" t="e">
        <f aca="true" t="shared" si="15" ref="H27:H32">VLOOKUP(F27,$W$11:$X$16,2,FALSE)</f>
        <v>#N/A</v>
      </c>
      <c r="I27" s="46"/>
      <c r="J27" s="46"/>
      <c r="K27" s="124">
        <f aca="true" t="shared" si="16" ref="K27:K55">+J27+I27</f>
        <v>0</v>
      </c>
      <c r="L27" s="46"/>
      <c r="M27" s="46"/>
      <c r="N27" s="46"/>
      <c r="O27" s="46"/>
      <c r="P27" s="46"/>
      <c r="Q27" s="46"/>
      <c r="R27" s="46"/>
      <c r="S27" s="22">
        <v>1</v>
      </c>
      <c r="T27" s="22">
        <f aca="true" t="shared" si="17" ref="T27:T32">SUM(I27:R27)</f>
        <v>0</v>
      </c>
      <c r="U27" s="8"/>
      <c r="V27" s="8"/>
      <c r="W27" s="8"/>
      <c r="X27" s="8"/>
    </row>
    <row r="28" spans="1:24" s="6" customFormat="1" ht="12.75" hidden="1">
      <c r="A28"/>
      <c r="B28" s="40"/>
      <c r="C28" s="41"/>
      <c r="D28" s="41"/>
      <c r="E28" s="44">
        <v>2</v>
      </c>
      <c r="F28" s="63"/>
      <c r="G28" s="50" t="str">
        <f t="shared" si="13"/>
        <v>D.2.2.1</v>
      </c>
      <c r="H28" s="20" t="e">
        <f t="shared" si="15"/>
        <v>#N/A</v>
      </c>
      <c r="I28" s="46"/>
      <c r="J28" s="46"/>
      <c r="K28" s="124">
        <f t="shared" si="16"/>
        <v>0</v>
      </c>
      <c r="L28" s="46"/>
      <c r="M28" s="46"/>
      <c r="N28" s="46"/>
      <c r="O28" s="46"/>
      <c r="P28" s="46"/>
      <c r="Q28" s="46"/>
      <c r="R28" s="46"/>
      <c r="S28" s="22">
        <v>1</v>
      </c>
      <c r="T28" s="22">
        <f t="shared" si="17"/>
        <v>0</v>
      </c>
      <c r="U28" s="8"/>
      <c r="V28" s="8"/>
      <c r="W28" s="8"/>
      <c r="X28" s="8"/>
    </row>
    <row r="29" spans="1:24" s="6" customFormat="1" ht="12.75" hidden="1">
      <c r="A29"/>
      <c r="B29" s="40"/>
      <c r="C29" s="41"/>
      <c r="D29" s="41"/>
      <c r="E29" s="44">
        <v>3</v>
      </c>
      <c r="F29" s="63"/>
      <c r="G29" s="50" t="str">
        <f t="shared" si="13"/>
        <v>D.2.2.1</v>
      </c>
      <c r="H29" s="20" t="e">
        <f t="shared" si="15"/>
        <v>#N/A</v>
      </c>
      <c r="I29" s="46"/>
      <c r="J29" s="46"/>
      <c r="K29" s="124">
        <f t="shared" si="16"/>
        <v>0</v>
      </c>
      <c r="L29" s="46"/>
      <c r="M29" s="46"/>
      <c r="N29" s="46"/>
      <c r="O29" s="46"/>
      <c r="P29" s="46"/>
      <c r="Q29" s="46"/>
      <c r="R29" s="46"/>
      <c r="S29" s="22">
        <v>1</v>
      </c>
      <c r="T29" s="22">
        <f t="shared" si="17"/>
        <v>0</v>
      </c>
      <c r="U29" s="8"/>
      <c r="V29" s="8"/>
      <c r="W29" s="8"/>
      <c r="X29" s="8"/>
    </row>
    <row r="30" spans="1:24" s="6" customFormat="1" ht="12.75" hidden="1">
      <c r="A30"/>
      <c r="B30" s="40"/>
      <c r="C30" s="41"/>
      <c r="D30" s="41"/>
      <c r="E30" s="44">
        <v>4</v>
      </c>
      <c r="F30" s="63"/>
      <c r="G30" s="50" t="str">
        <f t="shared" si="13"/>
        <v>D.2.2.1</v>
      </c>
      <c r="H30" s="20" t="e">
        <f t="shared" si="15"/>
        <v>#N/A</v>
      </c>
      <c r="I30" s="46"/>
      <c r="J30" s="46"/>
      <c r="K30" s="124">
        <f t="shared" si="16"/>
        <v>0</v>
      </c>
      <c r="L30" s="46"/>
      <c r="M30" s="46"/>
      <c r="N30" s="46"/>
      <c r="O30" s="46"/>
      <c r="P30" s="46"/>
      <c r="Q30" s="46"/>
      <c r="R30" s="46"/>
      <c r="S30" s="22">
        <v>1</v>
      </c>
      <c r="T30" s="22">
        <f t="shared" si="17"/>
        <v>0</v>
      </c>
      <c r="U30" s="8"/>
      <c r="V30" s="8"/>
      <c r="W30" s="8"/>
      <c r="X30" s="8"/>
    </row>
    <row r="31" spans="1:24" s="6" customFormat="1" ht="12.75" hidden="1">
      <c r="A31"/>
      <c r="B31" s="40"/>
      <c r="C31" s="41"/>
      <c r="D31" s="41"/>
      <c r="E31" s="44">
        <v>5</v>
      </c>
      <c r="F31" s="63"/>
      <c r="G31" s="50" t="str">
        <f t="shared" si="13"/>
        <v>D.2.2.1</v>
      </c>
      <c r="H31" s="20" t="e">
        <f t="shared" si="15"/>
        <v>#N/A</v>
      </c>
      <c r="I31" s="46"/>
      <c r="J31" s="46"/>
      <c r="K31" s="124">
        <f t="shared" si="16"/>
        <v>0</v>
      </c>
      <c r="L31" s="46"/>
      <c r="M31" s="46"/>
      <c r="N31" s="46"/>
      <c r="O31" s="46"/>
      <c r="P31" s="46"/>
      <c r="Q31" s="46"/>
      <c r="R31" s="46"/>
      <c r="S31" s="22">
        <v>1</v>
      </c>
      <c r="T31" s="22">
        <f t="shared" si="17"/>
        <v>0</v>
      </c>
      <c r="U31" s="8"/>
      <c r="V31" s="8"/>
      <c r="W31" s="8"/>
      <c r="X31" s="8"/>
    </row>
    <row r="32" spans="1:24" s="6" customFormat="1" ht="12.75" hidden="1">
      <c r="A32"/>
      <c r="B32" s="40"/>
      <c r="C32" s="41"/>
      <c r="D32" s="41"/>
      <c r="E32" s="44">
        <v>6</v>
      </c>
      <c r="F32" s="63"/>
      <c r="G32" s="50" t="str">
        <f t="shared" si="13"/>
        <v>D.2.2.1</v>
      </c>
      <c r="H32" s="20" t="e">
        <f t="shared" si="15"/>
        <v>#N/A</v>
      </c>
      <c r="I32" s="46"/>
      <c r="J32" s="46"/>
      <c r="K32" s="124">
        <f t="shared" si="16"/>
        <v>0</v>
      </c>
      <c r="L32" s="46"/>
      <c r="M32" s="46"/>
      <c r="N32" s="46"/>
      <c r="O32" s="46"/>
      <c r="P32" s="46"/>
      <c r="Q32" s="46"/>
      <c r="R32" s="46"/>
      <c r="S32" s="22">
        <v>1</v>
      </c>
      <c r="T32" s="22">
        <f t="shared" si="17"/>
        <v>0</v>
      </c>
      <c r="U32" s="8"/>
      <c r="V32" s="8"/>
      <c r="W32" s="8"/>
      <c r="X32" s="8"/>
    </row>
    <row r="33" spans="1:24" s="6" customFormat="1" ht="31.5" customHeight="1">
      <c r="A33">
        <v>16</v>
      </c>
      <c r="B33" s="145" t="s">
        <v>34</v>
      </c>
      <c r="C33" s="146" t="s">
        <v>21</v>
      </c>
      <c r="D33" s="146" t="s">
        <v>103</v>
      </c>
      <c r="E33" s="57" t="s">
        <v>88</v>
      </c>
      <c r="F33" s="25"/>
      <c r="G33" s="50" t="str">
        <f aca="true" t="shared" si="18" ref="G33:G39">$B$33</f>
        <v>D.2.2.2</v>
      </c>
      <c r="H33" s="50"/>
      <c r="I33" s="42">
        <f aca="true" t="shared" si="19" ref="I33:R33">SUM(I34:I39)</f>
        <v>0</v>
      </c>
      <c r="J33" s="42">
        <f t="shared" si="19"/>
        <v>0</v>
      </c>
      <c r="K33" s="125">
        <f t="shared" si="19"/>
        <v>0</v>
      </c>
      <c r="L33" s="42">
        <f t="shared" si="19"/>
        <v>0</v>
      </c>
      <c r="M33" s="42">
        <f t="shared" si="19"/>
        <v>0</v>
      </c>
      <c r="N33" s="42">
        <f t="shared" si="19"/>
        <v>0</v>
      </c>
      <c r="O33" s="42">
        <f t="shared" si="19"/>
        <v>0</v>
      </c>
      <c r="P33" s="42">
        <f t="shared" si="19"/>
        <v>0</v>
      </c>
      <c r="Q33" s="42">
        <f t="shared" si="19"/>
        <v>0</v>
      </c>
      <c r="R33" s="42">
        <f t="shared" si="19"/>
        <v>0</v>
      </c>
      <c r="S33" s="43"/>
      <c r="T33" s="43"/>
      <c r="U33" s="8"/>
      <c r="V33" s="8"/>
      <c r="W33" s="8"/>
      <c r="X33" s="8"/>
    </row>
    <row r="34" spans="1:24" s="6" customFormat="1" ht="12.75">
      <c r="A34"/>
      <c r="B34" s="145"/>
      <c r="C34" s="146"/>
      <c r="D34" s="146"/>
      <c r="E34" s="44">
        <v>1</v>
      </c>
      <c r="F34" s="63"/>
      <c r="G34" s="50" t="str">
        <f t="shared" si="18"/>
        <v>D.2.2.2</v>
      </c>
      <c r="H34" s="20" t="e">
        <f aca="true" t="shared" si="20" ref="H34:H39">VLOOKUP(F34,$W$11:$X$16,2,FALSE)</f>
        <v>#N/A</v>
      </c>
      <c r="I34" s="46"/>
      <c r="J34" s="46"/>
      <c r="K34" s="124">
        <f t="shared" si="16"/>
        <v>0</v>
      </c>
      <c r="L34" s="46"/>
      <c r="M34" s="46"/>
      <c r="N34" s="46"/>
      <c r="O34" s="46"/>
      <c r="P34" s="46"/>
      <c r="Q34" s="46"/>
      <c r="R34" s="46"/>
      <c r="S34" s="22">
        <v>1</v>
      </c>
      <c r="T34" s="22">
        <f aca="true" t="shared" si="21" ref="T34:T39">SUM(I34:R34)</f>
        <v>0</v>
      </c>
      <c r="U34" s="8"/>
      <c r="V34" s="8"/>
      <c r="W34" s="8"/>
      <c r="X34" s="8"/>
    </row>
    <row r="35" spans="1:24" s="6" customFormat="1" ht="12.75" hidden="1">
      <c r="A35"/>
      <c r="B35" s="40"/>
      <c r="C35" s="41"/>
      <c r="D35" s="41"/>
      <c r="E35" s="44">
        <v>2</v>
      </c>
      <c r="F35" s="63"/>
      <c r="G35" s="50" t="str">
        <f t="shared" si="18"/>
        <v>D.2.2.2</v>
      </c>
      <c r="H35" s="20" t="e">
        <f t="shared" si="20"/>
        <v>#N/A</v>
      </c>
      <c r="I35" s="46"/>
      <c r="J35" s="46"/>
      <c r="K35" s="124">
        <f t="shared" si="16"/>
        <v>0</v>
      </c>
      <c r="L35" s="46"/>
      <c r="M35" s="46"/>
      <c r="N35" s="46"/>
      <c r="O35" s="46"/>
      <c r="P35" s="46"/>
      <c r="Q35" s="46"/>
      <c r="R35" s="46"/>
      <c r="S35" s="22">
        <v>1</v>
      </c>
      <c r="T35" s="22">
        <f t="shared" si="21"/>
        <v>0</v>
      </c>
      <c r="U35" s="8"/>
      <c r="V35" s="8"/>
      <c r="W35" s="8"/>
      <c r="X35" s="8"/>
    </row>
    <row r="36" spans="1:24" s="6" customFormat="1" ht="12.75" hidden="1">
      <c r="A36"/>
      <c r="B36" s="40"/>
      <c r="C36" s="41"/>
      <c r="D36" s="41"/>
      <c r="E36" s="44">
        <v>3</v>
      </c>
      <c r="F36" s="63"/>
      <c r="G36" s="50" t="str">
        <f t="shared" si="18"/>
        <v>D.2.2.2</v>
      </c>
      <c r="H36" s="20" t="e">
        <f t="shared" si="20"/>
        <v>#N/A</v>
      </c>
      <c r="I36" s="46"/>
      <c r="J36" s="46"/>
      <c r="K36" s="124">
        <f t="shared" si="16"/>
        <v>0</v>
      </c>
      <c r="L36" s="46"/>
      <c r="M36" s="46"/>
      <c r="N36" s="46"/>
      <c r="O36" s="46"/>
      <c r="P36" s="46"/>
      <c r="Q36" s="46"/>
      <c r="R36" s="46"/>
      <c r="S36" s="22">
        <v>1</v>
      </c>
      <c r="T36" s="22">
        <f t="shared" si="21"/>
        <v>0</v>
      </c>
      <c r="U36" s="8"/>
      <c r="V36" s="8"/>
      <c r="W36" s="8"/>
      <c r="X36" s="8"/>
    </row>
    <row r="37" spans="1:24" s="6" customFormat="1" ht="12.75" hidden="1">
      <c r="A37"/>
      <c r="B37" s="40"/>
      <c r="C37" s="41"/>
      <c r="D37" s="41"/>
      <c r="E37" s="44">
        <v>4</v>
      </c>
      <c r="F37" s="63"/>
      <c r="G37" s="50" t="str">
        <f t="shared" si="18"/>
        <v>D.2.2.2</v>
      </c>
      <c r="H37" s="20" t="e">
        <f t="shared" si="20"/>
        <v>#N/A</v>
      </c>
      <c r="I37" s="46"/>
      <c r="J37" s="46"/>
      <c r="K37" s="124">
        <f t="shared" si="16"/>
        <v>0</v>
      </c>
      <c r="L37" s="46"/>
      <c r="M37" s="46"/>
      <c r="N37" s="46"/>
      <c r="O37" s="46"/>
      <c r="P37" s="46"/>
      <c r="Q37" s="46"/>
      <c r="R37" s="46"/>
      <c r="S37" s="22">
        <v>1</v>
      </c>
      <c r="T37" s="22">
        <f t="shared" si="21"/>
        <v>0</v>
      </c>
      <c r="U37" s="8"/>
      <c r="V37" s="8"/>
      <c r="W37" s="8"/>
      <c r="X37" s="8"/>
    </row>
    <row r="38" spans="1:24" s="6" customFormat="1" ht="12.75" hidden="1">
      <c r="A38"/>
      <c r="B38" s="40"/>
      <c r="C38" s="41"/>
      <c r="D38" s="41"/>
      <c r="E38" s="44">
        <v>5</v>
      </c>
      <c r="F38" s="63"/>
      <c r="G38" s="50" t="str">
        <f t="shared" si="18"/>
        <v>D.2.2.2</v>
      </c>
      <c r="H38" s="20" t="e">
        <f t="shared" si="20"/>
        <v>#N/A</v>
      </c>
      <c r="I38" s="46"/>
      <c r="J38" s="46"/>
      <c r="K38" s="124">
        <f t="shared" si="16"/>
        <v>0</v>
      </c>
      <c r="L38" s="46"/>
      <c r="M38" s="46"/>
      <c r="N38" s="46"/>
      <c r="O38" s="46"/>
      <c r="P38" s="46"/>
      <c r="Q38" s="46"/>
      <c r="R38" s="46"/>
      <c r="S38" s="22">
        <v>1</v>
      </c>
      <c r="T38" s="22">
        <f t="shared" si="21"/>
        <v>0</v>
      </c>
      <c r="U38" s="8"/>
      <c r="V38" s="8"/>
      <c r="W38" s="8"/>
      <c r="X38" s="8"/>
    </row>
    <row r="39" spans="1:24" s="6" customFormat="1" ht="12.75" hidden="1">
      <c r="A39"/>
      <c r="B39" s="40"/>
      <c r="C39" s="41"/>
      <c r="D39" s="41"/>
      <c r="E39" s="44">
        <v>6</v>
      </c>
      <c r="F39" s="63"/>
      <c r="G39" s="50" t="str">
        <f t="shared" si="18"/>
        <v>D.2.2.2</v>
      </c>
      <c r="H39" s="20" t="e">
        <f t="shared" si="20"/>
        <v>#N/A</v>
      </c>
      <c r="I39" s="46"/>
      <c r="J39" s="46"/>
      <c r="K39" s="124">
        <f t="shared" si="16"/>
        <v>0</v>
      </c>
      <c r="L39" s="46"/>
      <c r="M39" s="46"/>
      <c r="N39" s="46"/>
      <c r="O39" s="46"/>
      <c r="P39" s="46"/>
      <c r="Q39" s="46"/>
      <c r="R39" s="46"/>
      <c r="S39" s="22">
        <v>1</v>
      </c>
      <c r="T39" s="22">
        <f t="shared" si="21"/>
        <v>0</v>
      </c>
      <c r="U39" s="8"/>
      <c r="V39" s="8"/>
      <c r="W39" s="8"/>
      <c r="X39" s="8"/>
    </row>
    <row r="40" spans="1:24" s="6" customFormat="1" ht="29.25" customHeight="1">
      <c r="A40" s="53">
        <v>20</v>
      </c>
      <c r="B40" s="141" t="s">
        <v>40</v>
      </c>
      <c r="C40" s="143" t="s">
        <v>22</v>
      </c>
      <c r="D40" s="143" t="s">
        <v>104</v>
      </c>
      <c r="E40" s="57" t="s">
        <v>88</v>
      </c>
      <c r="F40" s="25"/>
      <c r="G40" s="50" t="str">
        <f aca="true" t="shared" si="22" ref="G40:G46">$B$40</f>
        <v>D.2.2.3</v>
      </c>
      <c r="H40" s="50"/>
      <c r="I40" s="42">
        <f aca="true" t="shared" si="23" ref="I40:R40">SUM(I41:I46)</f>
        <v>0</v>
      </c>
      <c r="J40" s="42">
        <f t="shared" si="23"/>
        <v>0</v>
      </c>
      <c r="K40" s="125">
        <f t="shared" si="23"/>
        <v>0</v>
      </c>
      <c r="L40" s="42">
        <f t="shared" si="23"/>
        <v>0</v>
      </c>
      <c r="M40" s="42">
        <f t="shared" si="23"/>
        <v>0</v>
      </c>
      <c r="N40" s="42">
        <f t="shared" si="23"/>
        <v>0</v>
      </c>
      <c r="O40" s="42">
        <f t="shared" si="23"/>
        <v>0</v>
      </c>
      <c r="P40" s="42">
        <f t="shared" si="23"/>
        <v>0</v>
      </c>
      <c r="Q40" s="42">
        <f t="shared" si="23"/>
        <v>0</v>
      </c>
      <c r="R40" s="42">
        <f t="shared" si="23"/>
        <v>0</v>
      </c>
      <c r="S40" s="43"/>
      <c r="T40" s="43"/>
      <c r="U40" s="8"/>
      <c r="V40" s="8"/>
      <c r="W40" s="8"/>
      <c r="X40" s="8"/>
    </row>
    <row r="41" spans="1:24" s="6" customFormat="1" ht="12.75">
      <c r="A41" s="53"/>
      <c r="B41" s="142"/>
      <c r="C41" s="144"/>
      <c r="D41" s="144"/>
      <c r="E41" s="44">
        <v>1</v>
      </c>
      <c r="F41" s="63"/>
      <c r="G41" s="50" t="str">
        <f t="shared" si="22"/>
        <v>D.2.2.3</v>
      </c>
      <c r="H41" s="20" t="e">
        <f aca="true" t="shared" si="24" ref="H41:H46">VLOOKUP(F41,$W$11:$X$16,2,FALSE)</f>
        <v>#N/A</v>
      </c>
      <c r="I41" s="46"/>
      <c r="J41" s="46"/>
      <c r="K41" s="124">
        <f t="shared" si="16"/>
        <v>0</v>
      </c>
      <c r="L41" s="46"/>
      <c r="M41" s="46"/>
      <c r="N41" s="46"/>
      <c r="O41" s="46"/>
      <c r="P41" s="46"/>
      <c r="Q41" s="46"/>
      <c r="R41" s="46"/>
      <c r="S41" s="22">
        <v>1</v>
      </c>
      <c r="T41" s="22">
        <f aca="true" t="shared" si="25" ref="T41:T46">SUM(I41:R41)</f>
        <v>0</v>
      </c>
      <c r="U41" s="8"/>
      <c r="V41" s="8"/>
      <c r="W41" s="8"/>
      <c r="X41" s="8"/>
    </row>
    <row r="42" spans="1:24" s="6" customFormat="1" ht="12.75" hidden="1">
      <c r="A42"/>
      <c r="B42" s="40"/>
      <c r="C42" s="41"/>
      <c r="D42" s="41"/>
      <c r="E42" s="44">
        <v>2</v>
      </c>
      <c r="F42" s="63"/>
      <c r="G42" s="50" t="str">
        <f t="shared" si="22"/>
        <v>D.2.2.3</v>
      </c>
      <c r="H42" s="20" t="e">
        <f t="shared" si="24"/>
        <v>#N/A</v>
      </c>
      <c r="I42" s="46"/>
      <c r="J42" s="46"/>
      <c r="K42" s="124">
        <f t="shared" si="16"/>
        <v>0</v>
      </c>
      <c r="L42" s="46"/>
      <c r="M42" s="46"/>
      <c r="N42" s="46"/>
      <c r="O42" s="46"/>
      <c r="P42" s="46"/>
      <c r="Q42" s="46"/>
      <c r="R42" s="46"/>
      <c r="S42" s="22">
        <v>1</v>
      </c>
      <c r="T42" s="22">
        <f t="shared" si="25"/>
        <v>0</v>
      </c>
      <c r="U42" s="8"/>
      <c r="V42" s="8"/>
      <c r="W42" s="8"/>
      <c r="X42" s="8"/>
    </row>
    <row r="43" spans="1:24" s="6" customFormat="1" ht="12.75" hidden="1">
      <c r="A43"/>
      <c r="B43" s="40"/>
      <c r="C43" s="41"/>
      <c r="D43" s="41"/>
      <c r="E43" s="44">
        <v>3</v>
      </c>
      <c r="F43" s="63"/>
      <c r="G43" s="50" t="str">
        <f t="shared" si="22"/>
        <v>D.2.2.3</v>
      </c>
      <c r="H43" s="20" t="e">
        <f t="shared" si="24"/>
        <v>#N/A</v>
      </c>
      <c r="I43" s="46"/>
      <c r="J43" s="46"/>
      <c r="K43" s="124">
        <f t="shared" si="16"/>
        <v>0</v>
      </c>
      <c r="L43" s="46"/>
      <c r="M43" s="46"/>
      <c r="N43" s="46"/>
      <c r="O43" s="46"/>
      <c r="P43" s="46"/>
      <c r="Q43" s="46"/>
      <c r="R43" s="46"/>
      <c r="S43" s="22">
        <v>1</v>
      </c>
      <c r="T43" s="22">
        <f t="shared" si="25"/>
        <v>0</v>
      </c>
      <c r="U43" s="8"/>
      <c r="V43" s="8"/>
      <c r="W43" s="8"/>
      <c r="X43" s="8"/>
    </row>
    <row r="44" spans="1:24" s="6" customFormat="1" ht="12.75" hidden="1">
      <c r="A44"/>
      <c r="B44" s="40"/>
      <c r="C44" s="41"/>
      <c r="D44" s="41"/>
      <c r="E44" s="44">
        <v>4</v>
      </c>
      <c r="F44" s="63"/>
      <c r="G44" s="50" t="str">
        <f t="shared" si="22"/>
        <v>D.2.2.3</v>
      </c>
      <c r="H44" s="20" t="e">
        <f t="shared" si="24"/>
        <v>#N/A</v>
      </c>
      <c r="I44" s="46"/>
      <c r="J44" s="46"/>
      <c r="K44" s="124">
        <f t="shared" si="16"/>
        <v>0</v>
      </c>
      <c r="L44" s="46"/>
      <c r="M44" s="46"/>
      <c r="N44" s="46"/>
      <c r="O44" s="46"/>
      <c r="P44" s="46"/>
      <c r="Q44" s="46"/>
      <c r="R44" s="46"/>
      <c r="S44" s="22">
        <v>1</v>
      </c>
      <c r="T44" s="22">
        <f t="shared" si="25"/>
        <v>0</v>
      </c>
      <c r="U44" s="8"/>
      <c r="V44" s="8"/>
      <c r="W44" s="8"/>
      <c r="X44" s="8"/>
    </row>
    <row r="45" spans="1:24" s="6" customFormat="1" ht="12.75" hidden="1">
      <c r="A45"/>
      <c r="B45" s="40"/>
      <c r="C45" s="41"/>
      <c r="D45" s="41"/>
      <c r="E45" s="44">
        <v>5</v>
      </c>
      <c r="F45" s="63"/>
      <c r="G45" s="50" t="str">
        <f t="shared" si="22"/>
        <v>D.2.2.3</v>
      </c>
      <c r="H45" s="20" t="e">
        <f t="shared" si="24"/>
        <v>#N/A</v>
      </c>
      <c r="I45" s="46"/>
      <c r="J45" s="46"/>
      <c r="K45" s="124">
        <f t="shared" si="16"/>
        <v>0</v>
      </c>
      <c r="L45" s="46"/>
      <c r="M45" s="46"/>
      <c r="N45" s="46"/>
      <c r="O45" s="46"/>
      <c r="P45" s="46"/>
      <c r="Q45" s="46"/>
      <c r="R45" s="46"/>
      <c r="S45" s="22">
        <v>1</v>
      </c>
      <c r="T45" s="22">
        <f t="shared" si="25"/>
        <v>0</v>
      </c>
      <c r="U45" s="8"/>
      <c r="V45" s="8"/>
      <c r="W45" s="8"/>
      <c r="X45" s="8"/>
    </row>
    <row r="46" spans="1:24" s="6" customFormat="1" ht="12.75" hidden="1">
      <c r="A46"/>
      <c r="B46" s="40"/>
      <c r="C46" s="41"/>
      <c r="D46" s="41"/>
      <c r="E46" s="44">
        <v>6</v>
      </c>
      <c r="F46" s="63"/>
      <c r="G46" s="50" t="str">
        <f t="shared" si="22"/>
        <v>D.2.2.3</v>
      </c>
      <c r="H46" s="20" t="e">
        <f t="shared" si="24"/>
        <v>#N/A</v>
      </c>
      <c r="I46" s="46"/>
      <c r="J46" s="46"/>
      <c r="K46" s="124">
        <f t="shared" si="16"/>
        <v>0</v>
      </c>
      <c r="L46" s="46"/>
      <c r="M46" s="46"/>
      <c r="N46" s="46"/>
      <c r="O46" s="46"/>
      <c r="P46" s="46"/>
      <c r="Q46" s="46"/>
      <c r="R46" s="46"/>
      <c r="S46" s="22">
        <v>1</v>
      </c>
      <c r="T46" s="22">
        <f t="shared" si="25"/>
        <v>0</v>
      </c>
      <c r="U46" s="8"/>
      <c r="V46" s="8"/>
      <c r="W46" s="8"/>
      <c r="X46" s="8"/>
    </row>
    <row r="47" spans="1:24" s="6" customFormat="1" ht="27.75" customHeight="1">
      <c r="A47" s="53"/>
      <c r="B47" s="145" t="s">
        <v>41</v>
      </c>
      <c r="C47" s="146" t="s">
        <v>23</v>
      </c>
      <c r="D47" s="146" t="s">
        <v>105</v>
      </c>
      <c r="E47" s="57" t="s">
        <v>88</v>
      </c>
      <c r="F47" s="25"/>
      <c r="G47" s="50" t="str">
        <f aca="true" t="shared" si="26" ref="G47:G53">$B$47</f>
        <v>D.2.2.5</v>
      </c>
      <c r="H47" s="50"/>
      <c r="I47" s="42">
        <f aca="true" t="shared" si="27" ref="I47:R47">SUM(I48:I53)</f>
        <v>0</v>
      </c>
      <c r="J47" s="42">
        <f t="shared" si="27"/>
        <v>0</v>
      </c>
      <c r="K47" s="125">
        <f t="shared" si="27"/>
        <v>0</v>
      </c>
      <c r="L47" s="42">
        <f t="shared" si="27"/>
        <v>0</v>
      </c>
      <c r="M47" s="42">
        <f t="shared" si="27"/>
        <v>0</v>
      </c>
      <c r="N47" s="42">
        <f t="shared" si="27"/>
        <v>0</v>
      </c>
      <c r="O47" s="42">
        <f t="shared" si="27"/>
        <v>0</v>
      </c>
      <c r="P47" s="42">
        <f t="shared" si="27"/>
        <v>0</v>
      </c>
      <c r="Q47" s="42">
        <f t="shared" si="27"/>
        <v>0</v>
      </c>
      <c r="R47" s="42">
        <f t="shared" si="27"/>
        <v>0</v>
      </c>
      <c r="S47" s="43"/>
      <c r="T47" s="43"/>
      <c r="U47" s="8"/>
      <c r="V47" s="8"/>
      <c r="W47" s="8"/>
      <c r="X47" s="8"/>
    </row>
    <row r="48" spans="1:24" s="6" customFormat="1" ht="12.75">
      <c r="A48" s="53"/>
      <c r="B48" s="145"/>
      <c r="C48" s="146"/>
      <c r="D48" s="146"/>
      <c r="E48" s="44">
        <v>1</v>
      </c>
      <c r="F48" s="63"/>
      <c r="G48" s="50" t="str">
        <f t="shared" si="26"/>
        <v>D.2.2.5</v>
      </c>
      <c r="H48" s="20" t="e">
        <f aca="true" t="shared" si="28" ref="H48:H53">VLOOKUP(F48,$W$11:$X$16,2,FALSE)</f>
        <v>#N/A</v>
      </c>
      <c r="I48" s="46"/>
      <c r="J48" s="46"/>
      <c r="K48" s="124">
        <f t="shared" si="16"/>
        <v>0</v>
      </c>
      <c r="L48" s="46"/>
      <c r="M48" s="46"/>
      <c r="N48" s="46"/>
      <c r="O48" s="46"/>
      <c r="P48" s="46"/>
      <c r="Q48" s="46"/>
      <c r="R48" s="46"/>
      <c r="S48" s="22">
        <v>1</v>
      </c>
      <c r="T48" s="22">
        <f aca="true" t="shared" si="29" ref="T48:T53">SUM(I48:R48)</f>
        <v>0</v>
      </c>
      <c r="U48" s="8"/>
      <c r="V48" s="8"/>
      <c r="W48" s="8"/>
      <c r="X48" s="8"/>
    </row>
    <row r="49" spans="1:24" s="6" customFormat="1" ht="12.75" hidden="1">
      <c r="A49"/>
      <c r="B49" s="40"/>
      <c r="C49" s="41"/>
      <c r="D49" s="41"/>
      <c r="E49" s="44">
        <v>2</v>
      </c>
      <c r="F49" s="63"/>
      <c r="G49" s="50" t="str">
        <f t="shared" si="26"/>
        <v>D.2.2.5</v>
      </c>
      <c r="H49" s="20" t="e">
        <f t="shared" si="28"/>
        <v>#N/A</v>
      </c>
      <c r="I49" s="46"/>
      <c r="J49" s="46"/>
      <c r="K49" s="124">
        <f t="shared" si="16"/>
        <v>0</v>
      </c>
      <c r="L49" s="46"/>
      <c r="M49" s="46"/>
      <c r="N49" s="46"/>
      <c r="O49" s="46"/>
      <c r="P49" s="46"/>
      <c r="Q49" s="46"/>
      <c r="R49" s="46"/>
      <c r="S49" s="22">
        <v>1</v>
      </c>
      <c r="T49" s="22">
        <f t="shared" si="29"/>
        <v>0</v>
      </c>
      <c r="U49" s="8"/>
      <c r="V49" s="8"/>
      <c r="W49" s="8"/>
      <c r="X49" s="8"/>
    </row>
    <row r="50" spans="1:24" s="6" customFormat="1" ht="12.75" hidden="1">
      <c r="A50"/>
      <c r="B50" s="40"/>
      <c r="C50" s="41"/>
      <c r="D50" s="41"/>
      <c r="E50" s="44">
        <v>3</v>
      </c>
      <c r="F50" s="63"/>
      <c r="G50" s="50" t="str">
        <f t="shared" si="26"/>
        <v>D.2.2.5</v>
      </c>
      <c r="H50" s="20" t="e">
        <f t="shared" si="28"/>
        <v>#N/A</v>
      </c>
      <c r="I50" s="46"/>
      <c r="J50" s="46"/>
      <c r="K50" s="124">
        <f t="shared" si="16"/>
        <v>0</v>
      </c>
      <c r="L50" s="46"/>
      <c r="M50" s="46"/>
      <c r="N50" s="46"/>
      <c r="O50" s="46"/>
      <c r="P50" s="46"/>
      <c r="Q50" s="46"/>
      <c r="R50" s="46"/>
      <c r="S50" s="22">
        <v>1</v>
      </c>
      <c r="T50" s="22">
        <f t="shared" si="29"/>
        <v>0</v>
      </c>
      <c r="U50" s="8"/>
      <c r="V50" s="8"/>
      <c r="W50" s="8"/>
      <c r="X50" s="8"/>
    </row>
    <row r="51" spans="1:24" s="6" customFormat="1" ht="12.75" hidden="1">
      <c r="A51"/>
      <c r="B51" s="40"/>
      <c r="C51" s="41"/>
      <c r="D51" s="41"/>
      <c r="E51" s="44">
        <v>4</v>
      </c>
      <c r="F51" s="63"/>
      <c r="G51" s="50" t="str">
        <f t="shared" si="26"/>
        <v>D.2.2.5</v>
      </c>
      <c r="H51" s="20" t="e">
        <f t="shared" si="28"/>
        <v>#N/A</v>
      </c>
      <c r="I51" s="46"/>
      <c r="J51" s="46"/>
      <c r="K51" s="124">
        <f t="shared" si="16"/>
        <v>0</v>
      </c>
      <c r="L51" s="46"/>
      <c r="M51" s="46"/>
      <c r="N51" s="46"/>
      <c r="O51" s="46"/>
      <c r="P51" s="46"/>
      <c r="Q51" s="46"/>
      <c r="R51" s="46"/>
      <c r="S51" s="22">
        <v>1</v>
      </c>
      <c r="T51" s="22">
        <f t="shared" si="29"/>
        <v>0</v>
      </c>
      <c r="U51" s="8"/>
      <c r="V51" s="8"/>
      <c r="W51" s="8"/>
      <c r="X51" s="8"/>
    </row>
    <row r="52" spans="1:24" s="6" customFormat="1" ht="12.75" hidden="1">
      <c r="A52"/>
      <c r="B52" s="40"/>
      <c r="C52" s="41"/>
      <c r="D52" s="41"/>
      <c r="E52" s="44">
        <v>5</v>
      </c>
      <c r="F52" s="63"/>
      <c r="G52" s="50" t="str">
        <f t="shared" si="26"/>
        <v>D.2.2.5</v>
      </c>
      <c r="H52" s="20" t="e">
        <f t="shared" si="28"/>
        <v>#N/A</v>
      </c>
      <c r="I52" s="46"/>
      <c r="J52" s="46"/>
      <c r="K52" s="124">
        <f t="shared" si="16"/>
        <v>0</v>
      </c>
      <c r="L52" s="46"/>
      <c r="M52" s="46"/>
      <c r="N52" s="46"/>
      <c r="O52" s="46"/>
      <c r="P52" s="46"/>
      <c r="Q52" s="46"/>
      <c r="R52" s="46"/>
      <c r="S52" s="22">
        <v>1</v>
      </c>
      <c r="T52" s="22">
        <f t="shared" si="29"/>
        <v>0</v>
      </c>
      <c r="U52" s="8"/>
      <c r="V52" s="8"/>
      <c r="W52" s="8"/>
      <c r="X52" s="8"/>
    </row>
    <row r="53" spans="1:24" s="6" customFormat="1" ht="12.75" hidden="1">
      <c r="A53"/>
      <c r="B53" s="40"/>
      <c r="C53" s="41"/>
      <c r="D53" s="41"/>
      <c r="E53" s="44">
        <v>6</v>
      </c>
      <c r="F53" s="63"/>
      <c r="G53" s="50" t="str">
        <f t="shared" si="26"/>
        <v>D.2.2.5</v>
      </c>
      <c r="H53" s="20" t="e">
        <f t="shared" si="28"/>
        <v>#N/A</v>
      </c>
      <c r="I53" s="46"/>
      <c r="J53" s="46"/>
      <c r="K53" s="124">
        <f t="shared" si="16"/>
        <v>0</v>
      </c>
      <c r="L53" s="46"/>
      <c r="M53" s="46"/>
      <c r="N53" s="46"/>
      <c r="O53" s="46"/>
      <c r="P53" s="46"/>
      <c r="Q53" s="46"/>
      <c r="R53" s="46"/>
      <c r="S53" s="22">
        <v>1</v>
      </c>
      <c r="T53" s="22">
        <f t="shared" si="29"/>
        <v>0</v>
      </c>
      <c r="U53" s="8"/>
      <c r="V53" s="8"/>
      <c r="W53" s="8"/>
      <c r="X53" s="8"/>
    </row>
    <row r="54" spans="1:24" s="6" customFormat="1" ht="30" customHeight="1">
      <c r="A54" s="53"/>
      <c r="B54" s="145" t="s">
        <v>42</v>
      </c>
      <c r="C54" s="146" t="s">
        <v>24</v>
      </c>
      <c r="D54" s="146" t="s">
        <v>113</v>
      </c>
      <c r="E54" s="57" t="s">
        <v>88</v>
      </c>
      <c r="F54" s="25"/>
      <c r="G54" s="50" t="str">
        <f aca="true" t="shared" si="30" ref="G54:G60">$B$54</f>
        <v>D.2.2.6</v>
      </c>
      <c r="H54" s="50"/>
      <c r="I54" s="42">
        <f aca="true" t="shared" si="31" ref="I54:R54">SUM(I55:I60)</f>
        <v>0</v>
      </c>
      <c r="J54" s="42">
        <f t="shared" si="31"/>
        <v>0</v>
      </c>
      <c r="K54" s="125">
        <f t="shared" si="31"/>
        <v>0</v>
      </c>
      <c r="L54" s="42">
        <f t="shared" si="31"/>
        <v>0</v>
      </c>
      <c r="M54" s="42">
        <f t="shared" si="31"/>
        <v>0</v>
      </c>
      <c r="N54" s="42">
        <f t="shared" si="31"/>
        <v>0</v>
      </c>
      <c r="O54" s="42">
        <f t="shared" si="31"/>
        <v>0</v>
      </c>
      <c r="P54" s="42">
        <f t="shared" si="31"/>
        <v>0</v>
      </c>
      <c r="Q54" s="42">
        <f t="shared" si="31"/>
        <v>0</v>
      </c>
      <c r="R54" s="42">
        <f t="shared" si="31"/>
        <v>0</v>
      </c>
      <c r="S54" s="43"/>
      <c r="T54" s="43"/>
      <c r="U54" s="8"/>
      <c r="V54" s="8"/>
      <c r="W54" s="8"/>
      <c r="X54" s="8"/>
    </row>
    <row r="55" spans="1:24" s="6" customFormat="1" ht="12.75">
      <c r="A55" s="53"/>
      <c r="B55" s="145"/>
      <c r="C55" s="146"/>
      <c r="D55" s="146"/>
      <c r="E55" s="44">
        <v>1</v>
      </c>
      <c r="F55" s="63"/>
      <c r="G55" s="50" t="str">
        <f t="shared" si="30"/>
        <v>D.2.2.6</v>
      </c>
      <c r="H55" s="20" t="e">
        <f aca="true" t="shared" si="32" ref="H55:H60">VLOOKUP(F55,$W$11:$X$16,2,FALSE)</f>
        <v>#N/A</v>
      </c>
      <c r="I55" s="46"/>
      <c r="J55" s="46"/>
      <c r="K55" s="124">
        <f t="shared" si="16"/>
        <v>0</v>
      </c>
      <c r="L55" s="46"/>
      <c r="M55" s="46"/>
      <c r="N55" s="46"/>
      <c r="O55" s="46"/>
      <c r="P55" s="46"/>
      <c r="Q55" s="46"/>
      <c r="R55" s="46"/>
      <c r="S55" s="22">
        <v>1</v>
      </c>
      <c r="T55" s="22">
        <f aca="true" t="shared" si="33" ref="T55:T60">SUM(I55:R55)</f>
        <v>0</v>
      </c>
      <c r="U55" s="8"/>
      <c r="V55" s="8"/>
      <c r="W55" s="8"/>
      <c r="X55" s="8"/>
    </row>
    <row r="56" spans="1:23" s="6" customFormat="1" ht="12.75" hidden="1">
      <c r="A56"/>
      <c r="B56" s="40"/>
      <c r="C56" s="41"/>
      <c r="D56" s="41"/>
      <c r="E56" s="44">
        <v>2</v>
      </c>
      <c r="F56" s="63"/>
      <c r="G56" s="50" t="str">
        <f t="shared" si="30"/>
        <v>D.2.2.6</v>
      </c>
      <c r="H56" s="20" t="e">
        <f t="shared" si="32"/>
        <v>#N/A</v>
      </c>
      <c r="I56" s="46"/>
      <c r="J56" s="46"/>
      <c r="K56" s="124">
        <f>+J56+I56</f>
        <v>0</v>
      </c>
      <c r="L56" s="46"/>
      <c r="M56" s="46"/>
      <c r="N56" s="46"/>
      <c r="O56" s="46"/>
      <c r="P56" s="46"/>
      <c r="Q56" s="46"/>
      <c r="R56" s="46"/>
      <c r="S56" s="22">
        <v>1</v>
      </c>
      <c r="T56" s="22">
        <f t="shared" si="33"/>
        <v>0</v>
      </c>
      <c r="U56" s="8"/>
      <c r="V56" s="8"/>
      <c r="W56" s="52"/>
    </row>
    <row r="57" spans="1:23" s="6" customFormat="1" ht="12.75" hidden="1">
      <c r="A57"/>
      <c r="B57" s="40"/>
      <c r="C57" s="41"/>
      <c r="D57" s="41"/>
      <c r="E57" s="44">
        <v>3</v>
      </c>
      <c r="F57" s="63"/>
      <c r="G57" s="50" t="str">
        <f t="shared" si="30"/>
        <v>D.2.2.6</v>
      </c>
      <c r="H57" s="20" t="e">
        <f t="shared" si="32"/>
        <v>#N/A</v>
      </c>
      <c r="I57" s="46"/>
      <c r="J57" s="46"/>
      <c r="K57" s="124">
        <f>+J57+I57</f>
        <v>0</v>
      </c>
      <c r="L57" s="46"/>
      <c r="M57" s="46"/>
      <c r="N57" s="46"/>
      <c r="O57" s="46"/>
      <c r="P57" s="46"/>
      <c r="Q57" s="46"/>
      <c r="R57" s="46"/>
      <c r="S57" s="22">
        <v>1</v>
      </c>
      <c r="T57" s="22">
        <f t="shared" si="33"/>
        <v>0</v>
      </c>
      <c r="U57" s="8"/>
      <c r="V57" s="8"/>
      <c r="W57" s="54"/>
    </row>
    <row r="58" spans="1:23" s="6" customFormat="1" ht="12.75" hidden="1">
      <c r="A58"/>
      <c r="B58" s="40"/>
      <c r="C58" s="41"/>
      <c r="D58" s="41"/>
      <c r="E58" s="44">
        <v>4</v>
      </c>
      <c r="F58" s="63"/>
      <c r="G58" s="50" t="str">
        <f t="shared" si="30"/>
        <v>D.2.2.6</v>
      </c>
      <c r="H58" s="20" t="e">
        <f t="shared" si="32"/>
        <v>#N/A</v>
      </c>
      <c r="I58" s="46"/>
      <c r="J58" s="46"/>
      <c r="K58" s="124">
        <f>+J58+I58</f>
        <v>0</v>
      </c>
      <c r="L58" s="46"/>
      <c r="M58" s="46"/>
      <c r="N58" s="46"/>
      <c r="O58" s="46"/>
      <c r="P58" s="46"/>
      <c r="Q58" s="46"/>
      <c r="R58" s="46"/>
      <c r="S58" s="22">
        <v>1</v>
      </c>
      <c r="T58" s="22">
        <f t="shared" si="33"/>
        <v>0</v>
      </c>
      <c r="U58" s="8"/>
      <c r="V58" s="8"/>
      <c r="W58" s="52"/>
    </row>
    <row r="59" spans="1:23" s="6" customFormat="1" ht="12.75" hidden="1">
      <c r="A59"/>
      <c r="B59" s="40"/>
      <c r="C59" s="41"/>
      <c r="D59" s="41"/>
      <c r="E59" s="44">
        <v>5</v>
      </c>
      <c r="F59" s="63"/>
      <c r="G59" s="50" t="str">
        <f t="shared" si="30"/>
        <v>D.2.2.6</v>
      </c>
      <c r="H59" s="20" t="e">
        <f t="shared" si="32"/>
        <v>#N/A</v>
      </c>
      <c r="I59" s="46"/>
      <c r="J59" s="46"/>
      <c r="K59" s="124">
        <f>+J59+I59</f>
        <v>0</v>
      </c>
      <c r="L59" s="46"/>
      <c r="M59" s="46"/>
      <c r="N59" s="46"/>
      <c r="O59" s="46"/>
      <c r="P59" s="46"/>
      <c r="Q59" s="46"/>
      <c r="R59" s="46"/>
      <c r="S59" s="22">
        <v>1</v>
      </c>
      <c r="T59" s="22">
        <f t="shared" si="33"/>
        <v>0</v>
      </c>
      <c r="U59" s="8"/>
      <c r="V59" s="8"/>
      <c r="W59" s="52"/>
    </row>
    <row r="60" spans="1:23" s="6" customFormat="1" ht="12.75" hidden="1">
      <c r="A60"/>
      <c r="B60" s="40"/>
      <c r="C60" s="41"/>
      <c r="D60" s="41"/>
      <c r="E60" s="44">
        <v>6</v>
      </c>
      <c r="F60" s="63"/>
      <c r="G60" s="50" t="str">
        <f t="shared" si="30"/>
        <v>D.2.2.6</v>
      </c>
      <c r="H60" s="20" t="e">
        <f t="shared" si="32"/>
        <v>#N/A</v>
      </c>
      <c r="I60" s="46"/>
      <c r="J60" s="46"/>
      <c r="K60" s="124">
        <f>+J60+I60</f>
        <v>0</v>
      </c>
      <c r="L60" s="46"/>
      <c r="M60" s="46"/>
      <c r="N60" s="46"/>
      <c r="O60" s="46"/>
      <c r="P60" s="46"/>
      <c r="Q60" s="46"/>
      <c r="R60" s="46"/>
      <c r="S60" s="22">
        <v>1</v>
      </c>
      <c r="T60" s="22">
        <f t="shared" si="33"/>
        <v>0</v>
      </c>
      <c r="U60" s="8"/>
      <c r="V60" s="8"/>
      <c r="W60" s="52"/>
    </row>
    <row r="61" spans="1:24" s="6" customFormat="1" ht="29.25" customHeight="1">
      <c r="A61" s="53"/>
      <c r="B61" s="141" t="s">
        <v>35</v>
      </c>
      <c r="C61" s="143" t="s">
        <v>25</v>
      </c>
      <c r="D61" s="143" t="s">
        <v>106</v>
      </c>
      <c r="E61" s="57" t="s">
        <v>88</v>
      </c>
      <c r="F61" s="25"/>
      <c r="G61" s="50" t="str">
        <f aca="true" t="shared" si="34" ref="G61:G67">$B$61</f>
        <v>D.2.3</v>
      </c>
      <c r="H61" s="50"/>
      <c r="I61" s="42">
        <f aca="true" t="shared" si="35" ref="I61:R61">SUM(I62:I67)</f>
        <v>0</v>
      </c>
      <c r="J61" s="42">
        <f t="shared" si="35"/>
        <v>0</v>
      </c>
      <c r="K61" s="125">
        <f t="shared" si="35"/>
        <v>0</v>
      </c>
      <c r="L61" s="42">
        <f t="shared" si="35"/>
        <v>0</v>
      </c>
      <c r="M61" s="42">
        <f t="shared" si="35"/>
        <v>0</v>
      </c>
      <c r="N61" s="42">
        <f t="shared" si="35"/>
        <v>0</v>
      </c>
      <c r="O61" s="42">
        <f t="shared" si="35"/>
        <v>0</v>
      </c>
      <c r="P61" s="42">
        <f t="shared" si="35"/>
        <v>0</v>
      </c>
      <c r="Q61" s="42">
        <f t="shared" si="35"/>
        <v>0</v>
      </c>
      <c r="R61" s="42">
        <f t="shared" si="35"/>
        <v>0</v>
      </c>
      <c r="S61" s="43"/>
      <c r="T61" s="43"/>
      <c r="U61" s="8"/>
      <c r="V61" s="8"/>
      <c r="W61" s="8"/>
      <c r="X61" s="8"/>
    </row>
    <row r="62" spans="1:24" s="6" customFormat="1" ht="12.75">
      <c r="A62" s="53"/>
      <c r="B62" s="142"/>
      <c r="C62" s="144"/>
      <c r="D62" s="144"/>
      <c r="E62" s="44">
        <v>1</v>
      </c>
      <c r="F62" s="63"/>
      <c r="G62" s="50" t="str">
        <f t="shared" si="34"/>
        <v>D.2.3</v>
      </c>
      <c r="H62" s="20" t="e">
        <f aca="true" t="shared" si="36" ref="H62:H67">VLOOKUP(F62,$W$11:$X$16,2,FALSE)</f>
        <v>#N/A</v>
      </c>
      <c r="I62" s="46"/>
      <c r="J62" s="46"/>
      <c r="K62" s="124">
        <f aca="true" t="shared" si="37" ref="K62:K95">+J62+I62</f>
        <v>0</v>
      </c>
      <c r="L62" s="46"/>
      <c r="M62" s="46"/>
      <c r="N62" s="46"/>
      <c r="O62" s="46"/>
      <c r="P62" s="46"/>
      <c r="Q62" s="46"/>
      <c r="R62" s="46"/>
      <c r="S62" s="22">
        <v>1</v>
      </c>
      <c r="T62" s="22">
        <f aca="true" t="shared" si="38" ref="T62:T67">SUM(I62:R62)</f>
        <v>0</v>
      </c>
      <c r="U62" s="8"/>
      <c r="V62" s="8"/>
      <c r="W62" s="8"/>
      <c r="X62" s="8"/>
    </row>
    <row r="63" spans="1:23" s="6" customFormat="1" ht="12.75" hidden="1">
      <c r="A63"/>
      <c r="B63" s="40"/>
      <c r="C63" s="41"/>
      <c r="D63" s="41"/>
      <c r="E63" s="44">
        <v>2</v>
      </c>
      <c r="F63" s="63"/>
      <c r="G63" s="50" t="str">
        <f t="shared" si="34"/>
        <v>D.2.3</v>
      </c>
      <c r="H63" s="20" t="e">
        <f t="shared" si="36"/>
        <v>#N/A</v>
      </c>
      <c r="I63" s="46"/>
      <c r="J63" s="46"/>
      <c r="K63" s="124">
        <f t="shared" si="37"/>
        <v>0</v>
      </c>
      <c r="L63" s="46"/>
      <c r="M63" s="46"/>
      <c r="N63" s="46"/>
      <c r="O63" s="46"/>
      <c r="P63" s="46"/>
      <c r="Q63" s="46"/>
      <c r="R63" s="46"/>
      <c r="S63" s="22">
        <v>1</v>
      </c>
      <c r="T63" s="22">
        <f t="shared" si="38"/>
        <v>0</v>
      </c>
      <c r="U63" s="8"/>
      <c r="V63" s="8"/>
      <c r="W63" s="52"/>
    </row>
    <row r="64" spans="1:23" s="6" customFormat="1" ht="12.75" hidden="1">
      <c r="A64"/>
      <c r="B64" s="40"/>
      <c r="C64" s="41"/>
      <c r="D64" s="41"/>
      <c r="E64" s="44">
        <v>3</v>
      </c>
      <c r="F64" s="63"/>
      <c r="G64" s="50" t="str">
        <f t="shared" si="34"/>
        <v>D.2.3</v>
      </c>
      <c r="H64" s="20" t="e">
        <f t="shared" si="36"/>
        <v>#N/A</v>
      </c>
      <c r="I64" s="46"/>
      <c r="J64" s="46"/>
      <c r="K64" s="124">
        <f t="shared" si="37"/>
        <v>0</v>
      </c>
      <c r="L64" s="46"/>
      <c r="M64" s="46"/>
      <c r="N64" s="46"/>
      <c r="O64" s="46"/>
      <c r="P64" s="46"/>
      <c r="Q64" s="46"/>
      <c r="R64" s="46"/>
      <c r="S64" s="22">
        <v>1</v>
      </c>
      <c r="T64" s="22">
        <f t="shared" si="38"/>
        <v>0</v>
      </c>
      <c r="U64" s="8"/>
      <c r="V64" s="8"/>
      <c r="W64" s="54"/>
    </row>
    <row r="65" spans="1:23" s="6" customFormat="1" ht="12.75" hidden="1">
      <c r="A65"/>
      <c r="B65" s="40"/>
      <c r="C65" s="41"/>
      <c r="D65" s="41"/>
      <c r="E65" s="44">
        <v>4</v>
      </c>
      <c r="F65" s="63"/>
      <c r="G65" s="50" t="str">
        <f t="shared" si="34"/>
        <v>D.2.3</v>
      </c>
      <c r="H65" s="20" t="e">
        <f t="shared" si="36"/>
        <v>#N/A</v>
      </c>
      <c r="I65" s="46"/>
      <c r="J65" s="46"/>
      <c r="K65" s="124">
        <f t="shared" si="37"/>
        <v>0</v>
      </c>
      <c r="L65" s="46"/>
      <c r="M65" s="46"/>
      <c r="N65" s="46"/>
      <c r="O65" s="46"/>
      <c r="P65" s="46"/>
      <c r="Q65" s="46"/>
      <c r="R65" s="46"/>
      <c r="S65" s="22">
        <v>1</v>
      </c>
      <c r="T65" s="22">
        <f t="shared" si="38"/>
        <v>0</v>
      </c>
      <c r="U65" s="8"/>
      <c r="V65" s="8"/>
      <c r="W65" s="52"/>
    </row>
    <row r="66" spans="1:23" s="6" customFormat="1" ht="12.75" hidden="1">
      <c r="A66"/>
      <c r="B66" s="40"/>
      <c r="C66" s="41"/>
      <c r="D66" s="41"/>
      <c r="E66" s="44">
        <v>5</v>
      </c>
      <c r="F66" s="63"/>
      <c r="G66" s="50" t="str">
        <f t="shared" si="34"/>
        <v>D.2.3</v>
      </c>
      <c r="H66" s="20" t="e">
        <f t="shared" si="36"/>
        <v>#N/A</v>
      </c>
      <c r="I66" s="46"/>
      <c r="J66" s="46"/>
      <c r="K66" s="124">
        <f t="shared" si="37"/>
        <v>0</v>
      </c>
      <c r="L66" s="46"/>
      <c r="M66" s="46"/>
      <c r="N66" s="46"/>
      <c r="O66" s="46"/>
      <c r="P66" s="46"/>
      <c r="Q66" s="46"/>
      <c r="R66" s="46"/>
      <c r="S66" s="22">
        <v>1</v>
      </c>
      <c r="T66" s="22">
        <f t="shared" si="38"/>
        <v>0</v>
      </c>
      <c r="U66" s="8"/>
      <c r="V66" s="8"/>
      <c r="W66" s="52"/>
    </row>
    <row r="67" spans="1:23" s="6" customFormat="1" ht="12.75" hidden="1">
      <c r="A67"/>
      <c r="B67" s="40"/>
      <c r="C67" s="41"/>
      <c r="D67" s="41"/>
      <c r="E67" s="44">
        <v>6</v>
      </c>
      <c r="F67" s="63"/>
      <c r="G67" s="50" t="str">
        <f t="shared" si="34"/>
        <v>D.2.3</v>
      </c>
      <c r="H67" s="20" t="e">
        <f t="shared" si="36"/>
        <v>#N/A</v>
      </c>
      <c r="I67" s="46"/>
      <c r="J67" s="46"/>
      <c r="K67" s="124">
        <f t="shared" si="37"/>
        <v>0</v>
      </c>
      <c r="L67" s="46"/>
      <c r="M67" s="46"/>
      <c r="N67" s="46"/>
      <c r="O67" s="46"/>
      <c r="P67" s="46"/>
      <c r="Q67" s="46"/>
      <c r="R67" s="46"/>
      <c r="S67" s="22">
        <v>1</v>
      </c>
      <c r="T67" s="22">
        <f t="shared" si="38"/>
        <v>0</v>
      </c>
      <c r="U67" s="8"/>
      <c r="V67" s="8"/>
      <c r="W67" s="52"/>
    </row>
    <row r="68" spans="1:23" s="6" customFormat="1" ht="36" customHeight="1">
      <c r="A68" s="53"/>
      <c r="B68" s="141" t="s">
        <v>36</v>
      </c>
      <c r="C68" s="143" t="s">
        <v>26</v>
      </c>
      <c r="D68" s="143" t="s">
        <v>107</v>
      </c>
      <c r="E68" s="57" t="s">
        <v>88</v>
      </c>
      <c r="F68" s="25"/>
      <c r="G68" s="50" t="str">
        <f aca="true" t="shared" si="39" ref="G68:G74">$B$68</f>
        <v>D.2.4</v>
      </c>
      <c r="H68" s="50"/>
      <c r="I68" s="42">
        <f aca="true" t="shared" si="40" ref="I68:R68">SUM(I69:I74)</f>
        <v>0</v>
      </c>
      <c r="J68" s="42">
        <f t="shared" si="40"/>
        <v>0</v>
      </c>
      <c r="K68" s="125">
        <f t="shared" si="40"/>
        <v>0</v>
      </c>
      <c r="L68" s="42">
        <f t="shared" si="40"/>
        <v>0</v>
      </c>
      <c r="M68" s="42">
        <f t="shared" si="40"/>
        <v>0</v>
      </c>
      <c r="N68" s="42">
        <f t="shared" si="40"/>
        <v>0</v>
      </c>
      <c r="O68" s="42">
        <f t="shared" si="40"/>
        <v>0</v>
      </c>
      <c r="P68" s="42">
        <f t="shared" si="40"/>
        <v>0</v>
      </c>
      <c r="Q68" s="42">
        <f t="shared" si="40"/>
        <v>0</v>
      </c>
      <c r="R68" s="42">
        <f t="shared" si="40"/>
        <v>0</v>
      </c>
      <c r="S68" s="43"/>
      <c r="T68" s="43"/>
      <c r="U68" s="8"/>
      <c r="V68" s="8"/>
      <c r="W68" s="52"/>
    </row>
    <row r="69" spans="1:23" s="6" customFormat="1" ht="12.75">
      <c r="A69" s="53"/>
      <c r="B69" s="142"/>
      <c r="C69" s="144"/>
      <c r="D69" s="144"/>
      <c r="E69" s="44">
        <v>1</v>
      </c>
      <c r="F69" s="63"/>
      <c r="G69" s="50" t="str">
        <f t="shared" si="39"/>
        <v>D.2.4</v>
      </c>
      <c r="H69" s="20" t="e">
        <f aca="true" t="shared" si="41" ref="H69:H74">VLOOKUP(F69,$W$11:$X$16,2,FALSE)</f>
        <v>#N/A</v>
      </c>
      <c r="I69" s="46"/>
      <c r="J69" s="46"/>
      <c r="K69" s="124">
        <f t="shared" si="37"/>
        <v>0</v>
      </c>
      <c r="L69" s="46"/>
      <c r="M69" s="46"/>
      <c r="N69" s="46"/>
      <c r="O69" s="46"/>
      <c r="P69" s="46"/>
      <c r="Q69" s="46"/>
      <c r="R69" s="46"/>
      <c r="S69" s="22">
        <v>1</v>
      </c>
      <c r="T69" s="22">
        <f aca="true" t="shared" si="42" ref="T69:T74">SUM(I69:R69)</f>
        <v>0</v>
      </c>
      <c r="U69" s="8"/>
      <c r="V69" s="8"/>
      <c r="W69" s="52"/>
    </row>
    <row r="70" spans="1:23" s="6" customFormat="1" ht="12.75" hidden="1">
      <c r="A70"/>
      <c r="B70" s="40"/>
      <c r="C70" s="41"/>
      <c r="D70" s="41"/>
      <c r="E70" s="44">
        <v>2</v>
      </c>
      <c r="F70" s="63"/>
      <c r="G70" s="50" t="str">
        <f t="shared" si="39"/>
        <v>D.2.4</v>
      </c>
      <c r="H70" s="20" t="e">
        <f t="shared" si="41"/>
        <v>#N/A</v>
      </c>
      <c r="I70" s="46"/>
      <c r="J70" s="46"/>
      <c r="K70" s="124">
        <f t="shared" si="37"/>
        <v>0</v>
      </c>
      <c r="L70" s="46"/>
      <c r="M70" s="46"/>
      <c r="N70" s="46"/>
      <c r="O70" s="46"/>
      <c r="P70" s="46"/>
      <c r="Q70" s="46"/>
      <c r="R70" s="46"/>
      <c r="S70" s="22">
        <v>1</v>
      </c>
      <c r="T70" s="22">
        <f t="shared" si="42"/>
        <v>0</v>
      </c>
      <c r="U70" s="8"/>
      <c r="V70" s="8"/>
      <c r="W70" s="52"/>
    </row>
    <row r="71" spans="1:24" s="6" customFormat="1" ht="12.75" hidden="1">
      <c r="A71"/>
      <c r="B71" s="40"/>
      <c r="C71" s="41"/>
      <c r="D71" s="41"/>
      <c r="E71" s="44">
        <v>3</v>
      </c>
      <c r="F71" s="63"/>
      <c r="G71" s="50" t="str">
        <f t="shared" si="39"/>
        <v>D.2.4</v>
      </c>
      <c r="H71" s="20" t="e">
        <f t="shared" si="41"/>
        <v>#N/A</v>
      </c>
      <c r="I71" s="46"/>
      <c r="J71" s="46"/>
      <c r="K71" s="124">
        <f t="shared" si="37"/>
        <v>0</v>
      </c>
      <c r="L71" s="46"/>
      <c r="M71" s="46"/>
      <c r="N71" s="46"/>
      <c r="O71" s="46"/>
      <c r="P71" s="46"/>
      <c r="Q71" s="46"/>
      <c r="R71" s="46"/>
      <c r="S71" s="22">
        <v>1</v>
      </c>
      <c r="T71" s="22">
        <f t="shared" si="42"/>
        <v>0</v>
      </c>
      <c r="U71" s="8"/>
      <c r="V71" s="8"/>
      <c r="W71" s="55"/>
      <c r="X71" s="56"/>
    </row>
    <row r="72" spans="1:23" s="6" customFormat="1" ht="12.75" hidden="1">
      <c r="A72"/>
      <c r="B72" s="40"/>
      <c r="C72" s="41"/>
      <c r="D72" s="41"/>
      <c r="E72" s="44">
        <v>4</v>
      </c>
      <c r="F72" s="63"/>
      <c r="G72" s="50" t="str">
        <f t="shared" si="39"/>
        <v>D.2.4</v>
      </c>
      <c r="H72" s="20" t="e">
        <f t="shared" si="41"/>
        <v>#N/A</v>
      </c>
      <c r="I72" s="46"/>
      <c r="J72" s="46"/>
      <c r="K72" s="124">
        <f t="shared" si="37"/>
        <v>0</v>
      </c>
      <c r="L72" s="46"/>
      <c r="M72" s="46"/>
      <c r="N72" s="46"/>
      <c r="O72" s="46"/>
      <c r="P72" s="46"/>
      <c r="Q72" s="46"/>
      <c r="R72" s="46"/>
      <c r="S72" s="22">
        <v>1</v>
      </c>
      <c r="T72" s="22">
        <f t="shared" si="42"/>
        <v>0</v>
      </c>
      <c r="U72" s="8"/>
      <c r="V72" s="8"/>
      <c r="W72" s="52"/>
    </row>
    <row r="73" spans="1:23" s="6" customFormat="1" ht="12.75" hidden="1">
      <c r="A73"/>
      <c r="B73" s="40"/>
      <c r="C73" s="41"/>
      <c r="D73" s="41"/>
      <c r="E73" s="44">
        <v>5</v>
      </c>
      <c r="F73" s="63"/>
      <c r="G73" s="50" t="str">
        <f t="shared" si="39"/>
        <v>D.2.4</v>
      </c>
      <c r="H73" s="20" t="e">
        <f t="shared" si="41"/>
        <v>#N/A</v>
      </c>
      <c r="I73" s="46"/>
      <c r="J73" s="46"/>
      <c r="K73" s="124">
        <f t="shared" si="37"/>
        <v>0</v>
      </c>
      <c r="L73" s="46"/>
      <c r="M73" s="46"/>
      <c r="N73" s="46"/>
      <c r="O73" s="46"/>
      <c r="P73" s="46"/>
      <c r="Q73" s="46"/>
      <c r="R73" s="46"/>
      <c r="S73" s="22">
        <v>1</v>
      </c>
      <c r="T73" s="22">
        <f t="shared" si="42"/>
        <v>0</v>
      </c>
      <c r="U73" s="8"/>
      <c r="V73" s="8"/>
      <c r="W73" s="52"/>
    </row>
    <row r="74" spans="1:23" s="6" customFormat="1" ht="12.75" hidden="1">
      <c r="A74"/>
      <c r="B74" s="40"/>
      <c r="C74" s="41"/>
      <c r="D74" s="41"/>
      <c r="E74" s="44">
        <v>6</v>
      </c>
      <c r="F74" s="63"/>
      <c r="G74" s="50" t="str">
        <f t="shared" si="39"/>
        <v>D.2.4</v>
      </c>
      <c r="H74" s="20" t="e">
        <f t="shared" si="41"/>
        <v>#N/A</v>
      </c>
      <c r="I74" s="46"/>
      <c r="J74" s="46"/>
      <c r="K74" s="124">
        <f t="shared" si="37"/>
        <v>0</v>
      </c>
      <c r="L74" s="46"/>
      <c r="M74" s="46"/>
      <c r="N74" s="46"/>
      <c r="O74" s="46"/>
      <c r="P74" s="46"/>
      <c r="Q74" s="46"/>
      <c r="R74" s="46"/>
      <c r="S74" s="22">
        <v>1</v>
      </c>
      <c r="T74" s="22">
        <f t="shared" si="42"/>
        <v>0</v>
      </c>
      <c r="U74" s="8"/>
      <c r="V74" s="8"/>
      <c r="W74" s="52"/>
    </row>
    <row r="75" spans="1:23" s="6" customFormat="1" ht="37.5" customHeight="1">
      <c r="A75" s="53"/>
      <c r="B75" s="141" t="s">
        <v>37</v>
      </c>
      <c r="C75" s="143" t="s">
        <v>27</v>
      </c>
      <c r="D75" s="143" t="s">
        <v>108</v>
      </c>
      <c r="E75" s="57" t="s">
        <v>88</v>
      </c>
      <c r="F75" s="63"/>
      <c r="G75" s="50" t="str">
        <f aca="true" t="shared" si="43" ref="G75:G81">$B$75</f>
        <v>D.2.5</v>
      </c>
      <c r="H75" s="50"/>
      <c r="I75" s="42">
        <f aca="true" t="shared" si="44" ref="I75:R75">SUM(I76:I81)</f>
        <v>0</v>
      </c>
      <c r="J75" s="42">
        <f t="shared" si="44"/>
        <v>0</v>
      </c>
      <c r="K75" s="125">
        <f t="shared" si="44"/>
        <v>0</v>
      </c>
      <c r="L75" s="42">
        <f t="shared" si="44"/>
        <v>0</v>
      </c>
      <c r="M75" s="42">
        <f t="shared" si="44"/>
        <v>0</v>
      </c>
      <c r="N75" s="42">
        <f t="shared" si="44"/>
        <v>0</v>
      </c>
      <c r="O75" s="42">
        <f t="shared" si="44"/>
        <v>0</v>
      </c>
      <c r="P75" s="42">
        <f t="shared" si="44"/>
        <v>0</v>
      </c>
      <c r="Q75" s="42">
        <f t="shared" si="44"/>
        <v>0</v>
      </c>
      <c r="R75" s="42">
        <f t="shared" si="44"/>
        <v>0</v>
      </c>
      <c r="S75" s="43"/>
      <c r="T75" s="43"/>
      <c r="U75" s="8"/>
      <c r="V75" s="8"/>
      <c r="W75" s="52"/>
    </row>
    <row r="76" spans="1:23" s="6" customFormat="1" ht="13.5" thickBot="1">
      <c r="A76" s="53"/>
      <c r="B76" s="142"/>
      <c r="C76" s="144"/>
      <c r="D76" s="144"/>
      <c r="E76" s="44">
        <v>1</v>
      </c>
      <c r="F76" s="63"/>
      <c r="G76" s="50" t="str">
        <f t="shared" si="43"/>
        <v>D.2.5</v>
      </c>
      <c r="H76" s="20" t="e">
        <f aca="true" t="shared" si="45" ref="H76:H81">VLOOKUP(F76,$W$11:$X$16,2,FALSE)</f>
        <v>#N/A</v>
      </c>
      <c r="I76" s="46"/>
      <c r="J76" s="46"/>
      <c r="K76" s="124">
        <f t="shared" si="37"/>
        <v>0</v>
      </c>
      <c r="L76" s="46"/>
      <c r="M76" s="46"/>
      <c r="N76" s="46"/>
      <c r="O76" s="46"/>
      <c r="P76" s="46"/>
      <c r="Q76" s="46"/>
      <c r="R76" s="46"/>
      <c r="S76" s="22">
        <v>1</v>
      </c>
      <c r="T76" s="22">
        <f aca="true" t="shared" si="46" ref="T76:T81">SUM(I76:R76)</f>
        <v>0</v>
      </c>
      <c r="U76" s="8"/>
      <c r="V76" s="8"/>
      <c r="W76" s="52"/>
    </row>
    <row r="77" spans="1:23" s="6" customFormat="1" ht="13.5" hidden="1" thickBot="1">
      <c r="A77"/>
      <c r="B77" s="40"/>
      <c r="C77" s="41"/>
      <c r="D77" s="41"/>
      <c r="E77" s="44">
        <v>2</v>
      </c>
      <c r="F77" s="63"/>
      <c r="G77" s="50" t="str">
        <f t="shared" si="43"/>
        <v>D.2.5</v>
      </c>
      <c r="H77" s="20" t="e">
        <f t="shared" si="45"/>
        <v>#N/A</v>
      </c>
      <c r="I77" s="46"/>
      <c r="J77" s="46"/>
      <c r="K77" s="124">
        <f t="shared" si="37"/>
        <v>0</v>
      </c>
      <c r="L77" s="46"/>
      <c r="M77" s="46"/>
      <c r="N77" s="46"/>
      <c r="O77" s="46"/>
      <c r="P77" s="46"/>
      <c r="Q77" s="46"/>
      <c r="R77" s="46"/>
      <c r="S77" s="22">
        <v>1</v>
      </c>
      <c r="T77" s="22">
        <f t="shared" si="46"/>
        <v>0</v>
      </c>
      <c r="U77" s="8"/>
      <c r="V77" s="8"/>
      <c r="W77" s="52"/>
    </row>
    <row r="78" spans="1:24" s="6" customFormat="1" ht="13.5" hidden="1" thickBot="1">
      <c r="A78"/>
      <c r="B78" s="40"/>
      <c r="C78" s="41"/>
      <c r="D78" s="41"/>
      <c r="E78" s="44">
        <v>3</v>
      </c>
      <c r="F78" s="63"/>
      <c r="G78" s="50" t="str">
        <f t="shared" si="43"/>
        <v>D.2.5</v>
      </c>
      <c r="H78" s="20" t="e">
        <f t="shared" si="45"/>
        <v>#N/A</v>
      </c>
      <c r="I78" s="46"/>
      <c r="J78" s="46"/>
      <c r="K78" s="124">
        <f t="shared" si="37"/>
        <v>0</v>
      </c>
      <c r="L78" s="46"/>
      <c r="M78" s="46"/>
      <c r="N78" s="46"/>
      <c r="O78" s="46"/>
      <c r="P78" s="46"/>
      <c r="Q78" s="46"/>
      <c r="R78" s="46"/>
      <c r="S78" s="22">
        <v>1</v>
      </c>
      <c r="T78" s="22">
        <f t="shared" si="46"/>
        <v>0</v>
      </c>
      <c r="U78" s="8"/>
      <c r="V78" s="8"/>
      <c r="W78" s="55"/>
      <c r="X78" s="56"/>
    </row>
    <row r="79" spans="1:23" s="6" customFormat="1" ht="13.5" hidden="1" thickBot="1">
      <c r="A79"/>
      <c r="B79" s="40"/>
      <c r="C79" s="41"/>
      <c r="D79" s="41"/>
      <c r="E79" s="44">
        <v>4</v>
      </c>
      <c r="F79" s="63"/>
      <c r="G79" s="50" t="str">
        <f t="shared" si="43"/>
        <v>D.2.5</v>
      </c>
      <c r="H79" s="20" t="e">
        <f t="shared" si="45"/>
        <v>#N/A</v>
      </c>
      <c r="I79" s="46"/>
      <c r="J79" s="46"/>
      <c r="K79" s="124">
        <f t="shared" si="37"/>
        <v>0</v>
      </c>
      <c r="L79" s="46"/>
      <c r="M79" s="46"/>
      <c r="N79" s="46"/>
      <c r="O79" s="46"/>
      <c r="P79" s="46"/>
      <c r="Q79" s="46"/>
      <c r="R79" s="46"/>
      <c r="S79" s="22">
        <v>1</v>
      </c>
      <c r="T79" s="22">
        <f t="shared" si="46"/>
        <v>0</v>
      </c>
      <c r="U79" s="8"/>
      <c r="V79" s="8"/>
      <c r="W79" s="52"/>
    </row>
    <row r="80" spans="1:23" s="6" customFormat="1" ht="13.5" hidden="1" thickBot="1">
      <c r="A80"/>
      <c r="B80" s="40"/>
      <c r="C80" s="41"/>
      <c r="D80" s="41"/>
      <c r="E80" s="44">
        <v>5</v>
      </c>
      <c r="F80" s="63"/>
      <c r="G80" s="50" t="str">
        <f t="shared" si="43"/>
        <v>D.2.5</v>
      </c>
      <c r="H80" s="20" t="e">
        <f t="shared" si="45"/>
        <v>#N/A</v>
      </c>
      <c r="I80" s="46"/>
      <c r="J80" s="46"/>
      <c r="K80" s="124">
        <f t="shared" si="37"/>
        <v>0</v>
      </c>
      <c r="L80" s="46"/>
      <c r="M80" s="46"/>
      <c r="N80" s="46"/>
      <c r="O80" s="46"/>
      <c r="P80" s="46"/>
      <c r="Q80" s="46"/>
      <c r="R80" s="46"/>
      <c r="S80" s="22">
        <v>1</v>
      </c>
      <c r="T80" s="22">
        <f t="shared" si="46"/>
        <v>0</v>
      </c>
      <c r="U80" s="8"/>
      <c r="V80" s="8"/>
      <c r="W80" s="52"/>
    </row>
    <row r="81" spans="1:23" s="6" customFormat="1" ht="13.5" hidden="1" thickBot="1">
      <c r="A81"/>
      <c r="B81" s="40"/>
      <c r="C81" s="41"/>
      <c r="D81" s="41"/>
      <c r="E81" s="44">
        <v>6</v>
      </c>
      <c r="F81" s="63"/>
      <c r="G81" s="50" t="str">
        <f t="shared" si="43"/>
        <v>D.2.5</v>
      </c>
      <c r="H81" s="20" t="e">
        <f t="shared" si="45"/>
        <v>#N/A</v>
      </c>
      <c r="I81" s="46"/>
      <c r="J81" s="46"/>
      <c r="K81" s="124">
        <f t="shared" si="37"/>
        <v>0</v>
      </c>
      <c r="L81" s="46"/>
      <c r="M81" s="46"/>
      <c r="N81" s="46"/>
      <c r="O81" s="46"/>
      <c r="P81" s="46"/>
      <c r="Q81" s="46"/>
      <c r="R81" s="46"/>
      <c r="S81" s="22">
        <v>1</v>
      </c>
      <c r="T81" s="22">
        <f t="shared" si="46"/>
        <v>0</v>
      </c>
      <c r="U81" s="8"/>
      <c r="V81" s="8"/>
      <c r="W81" s="52"/>
    </row>
    <row r="82" spans="1:22" s="6" customFormat="1" ht="42.75" customHeight="1" thickBot="1">
      <c r="A82"/>
      <c r="B82" s="137" t="s">
        <v>38</v>
      </c>
      <c r="C82" s="139" t="s">
        <v>28</v>
      </c>
      <c r="D82" s="139" t="s">
        <v>109</v>
      </c>
      <c r="E82" s="57" t="s">
        <v>88</v>
      </c>
      <c r="F82" s="30"/>
      <c r="G82" s="91" t="str">
        <f aca="true" t="shared" si="47" ref="G82:G88">$B$82</f>
        <v>D.3</v>
      </c>
      <c r="H82" s="91"/>
      <c r="I82" s="69">
        <f aca="true" t="shared" si="48" ref="I82:R82">SUM(I83:I88)</f>
        <v>0</v>
      </c>
      <c r="J82" s="69">
        <f t="shared" si="48"/>
        <v>0</v>
      </c>
      <c r="K82" s="123">
        <f t="shared" si="48"/>
        <v>0</v>
      </c>
      <c r="L82" s="69">
        <f t="shared" si="48"/>
        <v>0</v>
      </c>
      <c r="M82" s="69">
        <f t="shared" si="48"/>
        <v>0</v>
      </c>
      <c r="N82" s="69">
        <f t="shared" si="48"/>
        <v>0</v>
      </c>
      <c r="O82" s="69">
        <f t="shared" si="48"/>
        <v>0</v>
      </c>
      <c r="P82" s="69">
        <f t="shared" si="48"/>
        <v>0</v>
      </c>
      <c r="Q82" s="69">
        <f t="shared" si="48"/>
        <v>0</v>
      </c>
      <c r="R82" s="69">
        <f t="shared" si="48"/>
        <v>0</v>
      </c>
      <c r="S82" s="80"/>
      <c r="T82" s="30"/>
      <c r="U82" s="8"/>
      <c r="V82" s="8"/>
    </row>
    <row r="83" spans="1:24" s="6" customFormat="1" ht="23.25" customHeight="1" thickBot="1">
      <c r="A83"/>
      <c r="B83" s="138"/>
      <c r="C83" s="140"/>
      <c r="D83" s="140"/>
      <c r="E83" s="44">
        <v>1</v>
      </c>
      <c r="F83" s="66"/>
      <c r="G83" s="71" t="str">
        <f t="shared" si="47"/>
        <v>D.3</v>
      </c>
      <c r="H83" s="71" t="e">
        <f aca="true" t="shared" si="49" ref="H83:H88">VLOOKUP(F83,$W$11:$X$16,2,FALSE)</f>
        <v>#N/A</v>
      </c>
      <c r="I83" s="46"/>
      <c r="J83" s="46"/>
      <c r="K83" s="124">
        <f t="shared" si="37"/>
        <v>0</v>
      </c>
      <c r="L83" s="46"/>
      <c r="M83" s="46"/>
      <c r="N83" s="46"/>
      <c r="O83" s="46"/>
      <c r="P83" s="46"/>
      <c r="Q83" s="46"/>
      <c r="R83" s="46"/>
      <c r="S83" s="74">
        <v>1</v>
      </c>
      <c r="T83" s="74">
        <f aca="true" t="shared" si="50" ref="T83:T88">SUM(I83:R83)</f>
        <v>0</v>
      </c>
      <c r="U83" s="8"/>
      <c r="V83" s="8"/>
      <c r="W83" s="45"/>
      <c r="X83" s="48"/>
    </row>
    <row r="84" spans="1:23" s="6" customFormat="1" ht="13.5" hidden="1" thickBot="1">
      <c r="A84"/>
      <c r="B84" s="40"/>
      <c r="C84" s="41"/>
      <c r="D84" s="41"/>
      <c r="E84" s="44">
        <v>2</v>
      </c>
      <c r="F84" s="63"/>
      <c r="G84" s="50" t="str">
        <f t="shared" si="47"/>
        <v>D.3</v>
      </c>
      <c r="H84" s="20" t="e">
        <f t="shared" si="49"/>
        <v>#N/A</v>
      </c>
      <c r="I84" s="46"/>
      <c r="J84" s="46"/>
      <c r="K84" s="124">
        <f t="shared" si="37"/>
        <v>0</v>
      </c>
      <c r="L84" s="46"/>
      <c r="M84" s="46"/>
      <c r="N84" s="46"/>
      <c r="O84" s="46"/>
      <c r="P84" s="46"/>
      <c r="Q84" s="46"/>
      <c r="R84" s="46"/>
      <c r="S84" s="22">
        <v>1</v>
      </c>
      <c r="T84" s="22">
        <f t="shared" si="50"/>
        <v>0</v>
      </c>
      <c r="U84" s="8"/>
      <c r="V84" s="8"/>
      <c r="W84" s="52"/>
    </row>
    <row r="85" spans="1:24" s="6" customFormat="1" ht="13.5" hidden="1" thickBot="1">
      <c r="A85"/>
      <c r="B85" s="40"/>
      <c r="C85" s="41"/>
      <c r="D85" s="41"/>
      <c r="E85" s="44">
        <v>3</v>
      </c>
      <c r="F85" s="63"/>
      <c r="G85" s="50" t="str">
        <f t="shared" si="47"/>
        <v>D.3</v>
      </c>
      <c r="H85" s="20" t="e">
        <f t="shared" si="49"/>
        <v>#N/A</v>
      </c>
      <c r="I85" s="46"/>
      <c r="J85" s="46"/>
      <c r="K85" s="124">
        <f t="shared" si="37"/>
        <v>0</v>
      </c>
      <c r="L85" s="46"/>
      <c r="M85" s="46"/>
      <c r="N85" s="46"/>
      <c r="O85" s="46"/>
      <c r="P85" s="46"/>
      <c r="Q85" s="46"/>
      <c r="R85" s="46"/>
      <c r="S85" s="22">
        <v>1</v>
      </c>
      <c r="T85" s="22">
        <f t="shared" si="50"/>
        <v>0</v>
      </c>
      <c r="U85" s="8"/>
      <c r="V85" s="8"/>
      <c r="W85" s="55"/>
      <c r="X85" s="56"/>
    </row>
    <row r="86" spans="1:23" s="6" customFormat="1" ht="13.5" hidden="1" thickBot="1">
      <c r="A86"/>
      <c r="B86" s="40"/>
      <c r="C86" s="41"/>
      <c r="D86" s="41"/>
      <c r="E86" s="44">
        <v>4</v>
      </c>
      <c r="F86" s="63"/>
      <c r="G86" s="50" t="str">
        <f t="shared" si="47"/>
        <v>D.3</v>
      </c>
      <c r="H86" s="20" t="e">
        <f t="shared" si="49"/>
        <v>#N/A</v>
      </c>
      <c r="I86" s="46"/>
      <c r="J86" s="46"/>
      <c r="K86" s="124">
        <f t="shared" si="37"/>
        <v>0</v>
      </c>
      <c r="L86" s="46"/>
      <c r="M86" s="46"/>
      <c r="N86" s="46"/>
      <c r="O86" s="46"/>
      <c r="P86" s="46"/>
      <c r="Q86" s="46"/>
      <c r="R86" s="46"/>
      <c r="S86" s="22">
        <v>1</v>
      </c>
      <c r="T86" s="22">
        <f t="shared" si="50"/>
        <v>0</v>
      </c>
      <c r="U86" s="8"/>
      <c r="V86" s="8"/>
      <c r="W86" s="52"/>
    </row>
    <row r="87" spans="1:23" s="6" customFormat="1" ht="13.5" hidden="1" thickBot="1">
      <c r="A87"/>
      <c r="B87" s="40"/>
      <c r="C87" s="41"/>
      <c r="D87" s="41"/>
      <c r="E87" s="44">
        <v>5</v>
      </c>
      <c r="F87" s="63"/>
      <c r="G87" s="50" t="str">
        <f t="shared" si="47"/>
        <v>D.3</v>
      </c>
      <c r="H87" s="20" t="e">
        <f t="shared" si="49"/>
        <v>#N/A</v>
      </c>
      <c r="I87" s="46"/>
      <c r="J87" s="46"/>
      <c r="K87" s="124">
        <f t="shared" si="37"/>
        <v>0</v>
      </c>
      <c r="L87" s="46"/>
      <c r="M87" s="46"/>
      <c r="N87" s="46"/>
      <c r="O87" s="46"/>
      <c r="P87" s="46"/>
      <c r="Q87" s="46"/>
      <c r="R87" s="46"/>
      <c r="S87" s="22">
        <v>1</v>
      </c>
      <c r="T87" s="22">
        <f t="shared" si="50"/>
        <v>0</v>
      </c>
      <c r="U87" s="8"/>
      <c r="V87" s="8"/>
      <c r="W87" s="52"/>
    </row>
    <row r="88" spans="1:23" s="6" customFormat="1" ht="13.5" hidden="1" thickBot="1">
      <c r="A88"/>
      <c r="B88" s="40"/>
      <c r="C88" s="41"/>
      <c r="D88" s="41"/>
      <c r="E88" s="44">
        <v>6</v>
      </c>
      <c r="F88" s="63"/>
      <c r="G88" s="50" t="str">
        <f t="shared" si="47"/>
        <v>D.3</v>
      </c>
      <c r="H88" s="20" t="e">
        <f t="shared" si="49"/>
        <v>#N/A</v>
      </c>
      <c r="I88" s="46"/>
      <c r="J88" s="46"/>
      <c r="K88" s="124">
        <f t="shared" si="37"/>
        <v>0</v>
      </c>
      <c r="L88" s="46"/>
      <c r="M88" s="46"/>
      <c r="N88" s="46"/>
      <c r="O88" s="46"/>
      <c r="P88" s="46"/>
      <c r="Q88" s="46"/>
      <c r="R88" s="46"/>
      <c r="S88" s="22">
        <v>1</v>
      </c>
      <c r="T88" s="22">
        <f t="shared" si="50"/>
        <v>0</v>
      </c>
      <c r="U88" s="8"/>
      <c r="V88" s="8"/>
      <c r="W88" s="52"/>
    </row>
    <row r="89" spans="1:22" s="6" customFormat="1" ht="42.75" customHeight="1" thickBot="1">
      <c r="A89"/>
      <c r="B89" s="137" t="s">
        <v>39</v>
      </c>
      <c r="C89" s="139" t="s">
        <v>29</v>
      </c>
      <c r="D89" s="139" t="s">
        <v>110</v>
      </c>
      <c r="E89" s="57" t="s">
        <v>88</v>
      </c>
      <c r="F89" s="30"/>
      <c r="G89" s="70" t="str">
        <f aca="true" t="shared" si="51" ref="G89:G95">$B$89</f>
        <v>D.4</v>
      </c>
      <c r="H89" s="70"/>
      <c r="I89" s="69">
        <f aca="true" t="shared" si="52" ref="I89:R89">SUM(I90:I95)</f>
        <v>0</v>
      </c>
      <c r="J89" s="69">
        <f t="shared" si="52"/>
        <v>0</v>
      </c>
      <c r="K89" s="123">
        <f t="shared" si="52"/>
        <v>0</v>
      </c>
      <c r="L89" s="69">
        <f t="shared" si="52"/>
        <v>0</v>
      </c>
      <c r="M89" s="69">
        <f t="shared" si="52"/>
        <v>0</v>
      </c>
      <c r="N89" s="69">
        <f t="shared" si="52"/>
        <v>0</v>
      </c>
      <c r="O89" s="69">
        <f t="shared" si="52"/>
        <v>0</v>
      </c>
      <c r="P89" s="69">
        <f t="shared" si="52"/>
        <v>0</v>
      </c>
      <c r="Q89" s="69">
        <f t="shared" si="52"/>
        <v>0</v>
      </c>
      <c r="R89" s="69">
        <f t="shared" si="52"/>
        <v>0</v>
      </c>
      <c r="S89" s="80"/>
      <c r="T89" s="30"/>
      <c r="U89" s="8"/>
      <c r="V89" s="8"/>
    </row>
    <row r="90" spans="1:24" s="6" customFormat="1" ht="23.25" customHeight="1">
      <c r="A90"/>
      <c r="B90" s="138"/>
      <c r="C90" s="140"/>
      <c r="D90" s="140"/>
      <c r="E90" s="44">
        <v>1</v>
      </c>
      <c r="F90" s="66"/>
      <c r="G90" s="71" t="str">
        <f t="shared" si="51"/>
        <v>D.4</v>
      </c>
      <c r="H90" s="71" t="e">
        <f aca="true" t="shared" si="53" ref="H90:H95">VLOOKUP(F90,$W$11:$X$16,2,FALSE)</f>
        <v>#N/A</v>
      </c>
      <c r="I90" s="46"/>
      <c r="J90" s="46"/>
      <c r="K90" s="124">
        <f t="shared" si="37"/>
        <v>0</v>
      </c>
      <c r="L90" s="46"/>
      <c r="M90" s="46"/>
      <c r="N90" s="46"/>
      <c r="O90" s="46"/>
      <c r="P90" s="46"/>
      <c r="Q90" s="46"/>
      <c r="R90" s="46"/>
      <c r="S90" s="74">
        <v>1</v>
      </c>
      <c r="T90" s="74">
        <f aca="true" t="shared" si="54" ref="T90:T95">SUM(I90:R90)</f>
        <v>0</v>
      </c>
      <c r="U90" s="8"/>
      <c r="V90" s="8"/>
      <c r="W90" s="45"/>
      <c r="X90" s="48"/>
    </row>
    <row r="91" spans="1:23" s="6" customFormat="1" ht="12.75" hidden="1">
      <c r="A91"/>
      <c r="B91" s="40"/>
      <c r="C91" s="41"/>
      <c r="D91" s="41"/>
      <c r="E91" s="44">
        <v>2</v>
      </c>
      <c r="F91" s="63"/>
      <c r="G91" s="50" t="str">
        <f t="shared" si="51"/>
        <v>D.4</v>
      </c>
      <c r="H91" s="20" t="e">
        <f t="shared" si="53"/>
        <v>#N/A</v>
      </c>
      <c r="I91" s="46"/>
      <c r="J91" s="46"/>
      <c r="K91" s="124">
        <f t="shared" si="37"/>
        <v>0</v>
      </c>
      <c r="L91" s="46"/>
      <c r="M91" s="46"/>
      <c r="N91" s="46"/>
      <c r="O91" s="46"/>
      <c r="P91" s="46"/>
      <c r="Q91" s="46"/>
      <c r="R91" s="46"/>
      <c r="S91" s="22">
        <v>1</v>
      </c>
      <c r="T91" s="22">
        <f t="shared" si="54"/>
        <v>0</v>
      </c>
      <c r="U91" s="8"/>
      <c r="V91" s="8"/>
      <c r="W91" s="52"/>
    </row>
    <row r="92" spans="1:24" s="6" customFormat="1" ht="12.75" hidden="1">
      <c r="A92"/>
      <c r="B92" s="40"/>
      <c r="C92" s="41"/>
      <c r="D92" s="41"/>
      <c r="E92" s="44">
        <v>3</v>
      </c>
      <c r="F92" s="63"/>
      <c r="G92" s="50" t="str">
        <f t="shared" si="51"/>
        <v>D.4</v>
      </c>
      <c r="H92" s="20" t="e">
        <f t="shared" si="53"/>
        <v>#N/A</v>
      </c>
      <c r="I92" s="46"/>
      <c r="J92" s="46"/>
      <c r="K92" s="124">
        <f t="shared" si="37"/>
        <v>0</v>
      </c>
      <c r="L92" s="46"/>
      <c r="M92" s="46"/>
      <c r="N92" s="46"/>
      <c r="O92" s="46"/>
      <c r="P92" s="46"/>
      <c r="Q92" s="46"/>
      <c r="R92" s="46"/>
      <c r="S92" s="22">
        <v>1</v>
      </c>
      <c r="T92" s="22">
        <f t="shared" si="54"/>
        <v>0</v>
      </c>
      <c r="U92" s="8"/>
      <c r="V92" s="8"/>
      <c r="W92" s="55"/>
      <c r="X92" s="56"/>
    </row>
    <row r="93" spans="1:23" s="6" customFormat="1" ht="12.75" hidden="1">
      <c r="A93"/>
      <c r="B93" s="40"/>
      <c r="C93" s="41"/>
      <c r="D93" s="41"/>
      <c r="E93" s="44">
        <v>4</v>
      </c>
      <c r="F93" s="63"/>
      <c r="G93" s="50" t="str">
        <f t="shared" si="51"/>
        <v>D.4</v>
      </c>
      <c r="H93" s="20" t="e">
        <f t="shared" si="53"/>
        <v>#N/A</v>
      </c>
      <c r="I93" s="46"/>
      <c r="J93" s="46"/>
      <c r="K93" s="124">
        <f t="shared" si="37"/>
        <v>0</v>
      </c>
      <c r="L93" s="46"/>
      <c r="M93" s="46"/>
      <c r="N93" s="46"/>
      <c r="O93" s="46"/>
      <c r="P93" s="46"/>
      <c r="Q93" s="46"/>
      <c r="R93" s="46"/>
      <c r="S93" s="22">
        <v>1</v>
      </c>
      <c r="T93" s="22">
        <f t="shared" si="54"/>
        <v>0</v>
      </c>
      <c r="U93" s="8"/>
      <c r="V93" s="8"/>
      <c r="W93" s="52"/>
    </row>
    <row r="94" spans="1:23" s="6" customFormat="1" ht="12.75" hidden="1">
      <c r="A94"/>
      <c r="B94" s="40"/>
      <c r="C94" s="41"/>
      <c r="D94" s="41"/>
      <c r="E94" s="44">
        <v>5</v>
      </c>
      <c r="F94" s="63"/>
      <c r="G94" s="50" t="str">
        <f t="shared" si="51"/>
        <v>D.4</v>
      </c>
      <c r="H94" s="20" t="e">
        <f t="shared" si="53"/>
        <v>#N/A</v>
      </c>
      <c r="I94" s="46"/>
      <c r="J94" s="46"/>
      <c r="K94" s="124">
        <f t="shared" si="37"/>
        <v>0</v>
      </c>
      <c r="L94" s="46"/>
      <c r="M94" s="46"/>
      <c r="N94" s="46"/>
      <c r="O94" s="46"/>
      <c r="P94" s="46"/>
      <c r="Q94" s="46"/>
      <c r="R94" s="46"/>
      <c r="S94" s="22">
        <v>1</v>
      </c>
      <c r="T94" s="22">
        <f t="shared" si="54"/>
        <v>0</v>
      </c>
      <c r="U94" s="8"/>
      <c r="V94" s="8"/>
      <c r="W94" s="52"/>
    </row>
    <row r="95" spans="1:23" s="6" customFormat="1" ht="13.5" hidden="1" thickBot="1">
      <c r="A95"/>
      <c r="B95" s="85"/>
      <c r="C95" s="86"/>
      <c r="D95" s="86"/>
      <c r="E95" s="87">
        <v>6</v>
      </c>
      <c r="F95" s="88"/>
      <c r="G95" s="89" t="str">
        <f t="shared" si="51"/>
        <v>D.4</v>
      </c>
      <c r="H95" s="90" t="e">
        <f t="shared" si="53"/>
        <v>#N/A</v>
      </c>
      <c r="I95" s="46"/>
      <c r="J95" s="46"/>
      <c r="K95" s="124">
        <f t="shared" si="37"/>
        <v>0</v>
      </c>
      <c r="L95" s="46"/>
      <c r="M95" s="46"/>
      <c r="N95" s="46"/>
      <c r="O95" s="46"/>
      <c r="P95" s="46"/>
      <c r="Q95" s="46"/>
      <c r="R95" s="46"/>
      <c r="S95" s="22">
        <v>1</v>
      </c>
      <c r="T95" s="22">
        <f t="shared" si="54"/>
        <v>0</v>
      </c>
      <c r="U95" s="8"/>
      <c r="V95" s="8"/>
      <c r="W95" s="52"/>
    </row>
    <row r="96" ht="12.75" hidden="1">
      <c r="K96" s="126">
        <f>+J96+I96</f>
        <v>0</v>
      </c>
    </row>
    <row r="97" ht="12.75" hidden="1">
      <c r="K97" s="126">
        <f>+J97+I97</f>
        <v>0</v>
      </c>
    </row>
    <row r="98" ht="12.75" hidden="1">
      <c r="K98" s="126">
        <f>+J98+I98</f>
        <v>0</v>
      </c>
    </row>
    <row r="99" ht="12.75" hidden="1">
      <c r="K99" s="126">
        <f>+J99+I99</f>
        <v>0</v>
      </c>
    </row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 hidden="1"/>
    <row r="308" ht="12.75" hidden="1"/>
    <row r="309" ht="12.75" hidden="1"/>
    <row r="310" ht="12.75" hidden="1"/>
    <row r="311" ht="12.75" hidden="1"/>
    <row r="312" ht="12.75" hidden="1"/>
    <row r="313" ht="12.75" hidden="1"/>
    <row r="314" ht="12.75" hidden="1"/>
    <row r="315" ht="12.75" hidden="1"/>
    <row r="316" ht="12.75" hidden="1"/>
    <row r="317" ht="12.75" hidden="1"/>
    <row r="318" ht="12.75" hidden="1"/>
    <row r="319" ht="12.75" hidden="1"/>
    <row r="320" ht="12.75" hidden="1"/>
    <row r="321" ht="12.75" hidden="1"/>
    <row r="322" ht="12.75" hidden="1"/>
    <row r="323" ht="12.75" hidden="1"/>
    <row r="324" ht="12.75" hidden="1"/>
    <row r="325" ht="12.75" hidden="1"/>
    <row r="326" ht="12.75" hidden="1"/>
    <row r="327" ht="12.75" hidden="1"/>
    <row r="328" ht="12.75" hidden="1"/>
    <row r="329" ht="12.75" hidden="1"/>
    <row r="330" ht="12.75" hidden="1"/>
    <row r="331" ht="12.75" hidden="1"/>
    <row r="332" ht="12.75" hidden="1"/>
    <row r="333" ht="12.75" hidden="1"/>
    <row r="334" ht="12.75" hidden="1"/>
    <row r="335" ht="12.75" hidden="1"/>
    <row r="336" ht="12.75" hidden="1"/>
    <row r="337" ht="12.75" hidden="1"/>
    <row r="338" ht="12.75" hidden="1"/>
    <row r="339" ht="12.75" hidden="1"/>
    <row r="340" ht="12.75" hidden="1"/>
    <row r="341" ht="12.75" hidden="1"/>
    <row r="342" ht="12.75" hidden="1"/>
    <row r="343" ht="12.75" hidden="1"/>
    <row r="344" ht="12.75" hidden="1"/>
    <row r="345" ht="12.75" hidden="1"/>
    <row r="346" ht="12.75" hidden="1"/>
    <row r="347" ht="12.75" hidden="1"/>
    <row r="348" ht="12.75" hidden="1"/>
    <row r="349" ht="12.75" hidden="1"/>
    <row r="350" ht="12.75" hidden="1"/>
    <row r="351" ht="12.75" hidden="1"/>
    <row r="352" ht="12.75" hidden="1"/>
    <row r="353" ht="12.75" hidden="1"/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  <row r="381" ht="12.75" hidden="1"/>
    <row r="382" ht="12.75" hidden="1"/>
    <row r="383" ht="12.75" hidden="1"/>
    <row r="384" ht="12.75" hidden="1"/>
    <row r="385" ht="12.75" hidden="1"/>
    <row r="386" ht="12.75" hidden="1"/>
    <row r="387" ht="12.75" hidden="1"/>
    <row r="388" ht="12.75" hidden="1"/>
    <row r="389" ht="12.75" hidden="1"/>
    <row r="390" ht="12.75" hidden="1"/>
    <row r="391" ht="12.75" hidden="1"/>
    <row r="392" ht="12.75" hidden="1"/>
    <row r="393" ht="12.75" hidden="1"/>
    <row r="394" ht="12.75" hidden="1"/>
    <row r="395" ht="12.75" hidden="1"/>
    <row r="396" ht="12.75" hidden="1"/>
    <row r="397" ht="12.75" hidden="1"/>
    <row r="398" ht="12.75" hidden="1"/>
    <row r="399" ht="12.75" hidden="1"/>
    <row r="400" ht="12.75" hidden="1"/>
    <row r="401" ht="12.75" hidden="1"/>
    <row r="402" ht="12.75" hidden="1"/>
    <row r="403" ht="12.75" hidden="1"/>
    <row r="404" ht="12.75" hidden="1"/>
    <row r="405" ht="12.75" hidden="1"/>
    <row r="406" ht="12.75" hidden="1"/>
    <row r="407" ht="12.75" hidden="1"/>
    <row r="408" ht="12.75" hidden="1"/>
    <row r="409" ht="12.75" hidden="1"/>
    <row r="410" ht="12.75" hidden="1"/>
    <row r="411" ht="12.75" hidden="1"/>
    <row r="412" ht="12.75" hidden="1"/>
    <row r="413" ht="12.75" hidden="1"/>
    <row r="414" ht="12.75" hidden="1"/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ht="12.75" hidden="1"/>
    <row r="424" ht="12.75" hidden="1"/>
    <row r="425" ht="12.75" hidden="1"/>
    <row r="426" ht="12.75" hidden="1"/>
    <row r="427" ht="12.75" hidden="1"/>
    <row r="428" ht="12.75" hidden="1"/>
    <row r="429" ht="12.75" hidden="1"/>
    <row r="430" ht="12.75" hidden="1"/>
    <row r="431" ht="12.75" hidden="1"/>
    <row r="432" ht="12.75" hidden="1"/>
    <row r="433" ht="12.75" hidden="1"/>
    <row r="434" ht="12.75" hidden="1"/>
    <row r="435" ht="12.75" hidden="1"/>
    <row r="436" ht="12.75" hidden="1"/>
    <row r="437" ht="12.75" hidden="1"/>
    <row r="438" ht="12.75" hidden="1"/>
    <row r="439" ht="12.75" hidden="1"/>
    <row r="440" ht="12.75" hidden="1"/>
    <row r="441" ht="12.75" hidden="1"/>
    <row r="442" ht="12.75" hidden="1"/>
    <row r="443" ht="12.75" hidden="1"/>
    <row r="444" ht="12.75" hidden="1"/>
    <row r="445" ht="12.75" hidden="1"/>
    <row r="446" ht="12.75" hidden="1"/>
    <row r="447" ht="12.75" hidden="1"/>
    <row r="448" ht="12.75" hidden="1"/>
    <row r="449" ht="12.75" hidden="1"/>
    <row r="450" ht="12.75" hidden="1"/>
    <row r="451" ht="12.75" hidden="1"/>
    <row r="452" ht="12.75" hidden="1"/>
    <row r="453" ht="12.75" hidden="1"/>
    <row r="454" ht="12.75" hidden="1"/>
    <row r="455" ht="12.75" hidden="1"/>
    <row r="456" ht="12.75" hidden="1"/>
    <row r="457" ht="12.75" hidden="1"/>
    <row r="458" ht="12.75" hidden="1"/>
    <row r="459" ht="12.75" hidden="1"/>
    <row r="460" ht="12.75" hidden="1"/>
    <row r="461" ht="12.75" hidden="1"/>
    <row r="462" ht="12.75" hidden="1"/>
    <row r="463" ht="12.75" hidden="1"/>
    <row r="464" ht="12.75" hidden="1"/>
    <row r="465" ht="12.75" hidden="1"/>
    <row r="466" ht="12.75" hidden="1"/>
    <row r="467" ht="12.75" hidden="1"/>
    <row r="468" ht="12.75" hidden="1"/>
    <row r="469" ht="12.75" hidden="1"/>
    <row r="470" ht="12.75" hidden="1"/>
    <row r="471" ht="12.75" hidden="1"/>
    <row r="472" ht="12.75" hidden="1"/>
    <row r="473" ht="12.75" hidden="1"/>
    <row r="474" ht="12.75" hidden="1"/>
    <row r="475" ht="12.75" hidden="1"/>
    <row r="476" ht="12.75" hidden="1"/>
    <row r="477" ht="12.75" hidden="1"/>
    <row r="478" ht="12.75" hidden="1"/>
    <row r="479" ht="12.75" hidden="1"/>
    <row r="480" ht="12.75" hidden="1"/>
    <row r="481" ht="12.75" hidden="1"/>
    <row r="482" ht="12.75" hidden="1"/>
    <row r="483" ht="12.75" hidden="1"/>
    <row r="484" ht="12.75" hidden="1"/>
    <row r="485" ht="12.75" hidden="1"/>
    <row r="486" ht="12.75" hidden="1"/>
    <row r="487" ht="12.75" hidden="1"/>
    <row r="488" ht="12.75" hidden="1"/>
    <row r="489" ht="12.75" hidden="1"/>
    <row r="490" ht="12.75" hidden="1"/>
    <row r="491" ht="12.75" hidden="1"/>
    <row r="492" ht="12.75" hidden="1"/>
    <row r="493" ht="12.75" hidden="1"/>
    <row r="494" ht="12.75" hidden="1"/>
    <row r="495" ht="12.75" hidden="1"/>
    <row r="496" ht="12.75" hidden="1"/>
    <row r="497" ht="12.75" hidden="1"/>
    <row r="498" ht="12.75" hidden="1"/>
    <row r="499" ht="12.75" hidden="1"/>
    <row r="500" ht="12.75" hidden="1"/>
    <row r="501" ht="12.75" hidden="1"/>
    <row r="502" ht="12.75" hidden="1"/>
  </sheetData>
  <sheetProtection password="CB95" sheet="1" objects="1" scenarios="1" formatRows="0"/>
  <mergeCells count="43">
    <mergeCell ref="G2:H2"/>
    <mergeCell ref="I2:J2"/>
    <mergeCell ref="L2:P2"/>
    <mergeCell ref="Q2:R2"/>
    <mergeCell ref="B89:B90"/>
    <mergeCell ref="C89:C90"/>
    <mergeCell ref="D89:D90"/>
    <mergeCell ref="B82:B83"/>
    <mergeCell ref="C82:C83"/>
    <mergeCell ref="D82:D83"/>
    <mergeCell ref="B75:B76"/>
    <mergeCell ref="B40:B41"/>
    <mergeCell ref="C40:C41"/>
    <mergeCell ref="D40:D41"/>
    <mergeCell ref="C75:C76"/>
    <mergeCell ref="D75:D76"/>
    <mergeCell ref="B68:B69"/>
    <mergeCell ref="C68:C69"/>
    <mergeCell ref="D68:D69"/>
    <mergeCell ref="B54:B55"/>
    <mergeCell ref="C54:C55"/>
    <mergeCell ref="D61:D62"/>
    <mergeCell ref="B47:B48"/>
    <mergeCell ref="C47:C48"/>
    <mergeCell ref="D47:D48"/>
    <mergeCell ref="D54:D55"/>
    <mergeCell ref="B61:B62"/>
    <mergeCell ref="C61:C62"/>
    <mergeCell ref="B33:B34"/>
    <mergeCell ref="C33:C34"/>
    <mergeCell ref="D33:D34"/>
    <mergeCell ref="B26:B27"/>
    <mergeCell ref="C26:C27"/>
    <mergeCell ref="D26:D27"/>
    <mergeCell ref="B3:B4"/>
    <mergeCell ref="C3:C4"/>
    <mergeCell ref="D3:D4"/>
    <mergeCell ref="D18:D19"/>
    <mergeCell ref="B10:B11"/>
    <mergeCell ref="C10:C11"/>
    <mergeCell ref="D10:D11"/>
    <mergeCell ref="B18:B19"/>
    <mergeCell ref="C18:C19"/>
  </mergeCells>
  <conditionalFormatting sqref="F2 F28:F32 F35:F39 F42:F46 F49:F53 F56:F60 F63:F67 F77:F81 F70:F75 F19:F24 F83:F88 F90:F95 F12:F16">
    <cfRule type="expression" priority="96" dxfId="0" stopIfTrue="1">
      <formula>AND(ISERROR($H2),ISBLANK($F2)=FALSE)</formula>
    </cfRule>
  </conditionalFormatting>
  <conditionalFormatting sqref="L9:R9 I9:J9 I7:J7 L7:R7">
    <cfRule type="cellIs" priority="97" dxfId="0" operator="lessThan" stopIfTrue="1">
      <formula>0</formula>
    </cfRule>
    <cfRule type="expression" priority="98" dxfId="0" stopIfTrue="1">
      <formula>ISTEXT($I7)</formula>
    </cfRule>
    <cfRule type="expression" priority="99" dxfId="0" stopIfTrue="1">
      <formula>IF(I$7=I$8,FALSE,TRUE)</formula>
    </cfRule>
  </conditionalFormatting>
  <dataValidations count="6">
    <dataValidation type="list" allowBlank="1" showInputMessage="1" showErrorMessage="1" promptTitle="Formato de Desplazados" prompt="Debe seleccionar un elemento de la lista" errorTitle="Formato de Desplazados" error="El campo no corresponde a un elemento de la lista" sqref="F90:F95 F19:F24 F11:F16 F83:F88 F69:F74 F48:F53 F34:F39 F27:F32 F41:F46 F55:F60 F62:F67 F76:F81">
      <formula1>$W$11:$W$16</formula1>
    </dataValidation>
    <dataValidation type="decimal" operator="greaterThanOrEqual" allowBlank="1" showInputMessage="1" showErrorMessage="1" sqref="I6:T7 I9:T9 S10:T95 K10:K99 L40:R95 L10:R33 I10:J95">
      <formula1>0</formula1>
    </dataValidation>
    <dataValidation allowBlank="1" showErrorMessage="1" promptTitle="Servicio de la deuda" prompt="Debe seleccionar un elemento de la lista" errorTitle="Servicio de la Deuda" error="El campo no corresponde a un elemento de la lista" sqref="F9 F7"/>
    <dataValidation type="list" allowBlank="1" showErrorMessage="1" promptTitle="Servicio de la deuda" prompt="Debe seleccionar un elemento de la lista" errorTitle="Servicio de la Deuda" error="El campo no corresponde a un elemento de la lista" sqref="F6">
      <formula1>$W$11:$W$16</formula1>
    </dataValidation>
    <dataValidation allowBlank="1" promptTitle="Formato de Desplazados" prompt="Debe seleccionar un elemento de la lista" errorTitle="Formato de Desplazados" error="El campo no corresponde a un elemento de la lista" sqref="F25"/>
    <dataValidation allowBlank="1" promptTitle="Formato de Desplazados" prompt="Debe seleccionar un elemento de la lista" errorTitle="Formato de Desplazados" error="El campo no corresponde a un elemento de la lista" sqref="L34:R39"/>
  </dataValidations>
  <printOptions/>
  <pageMargins left="0.75" right="0.75" top="1" bottom="1" header="0" footer="0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Hacienda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Fernando Buitrago</dc:creator>
  <cp:keywords/>
  <dc:description/>
  <cp:lastModifiedBy>Jeanet Constanza Saenz Gonzalez</cp:lastModifiedBy>
  <dcterms:created xsi:type="dcterms:W3CDTF">2010-09-27T14:11:48Z</dcterms:created>
  <dcterms:modified xsi:type="dcterms:W3CDTF">2013-12-02T17:07:44Z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