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hdgov-my.sharepoint.com/personal/gnino_shd_gov_co/Documents/PLANEACION FINANCIER (1)/2022/RANQUIN/BASES/ENERO/"/>
    </mc:Choice>
  </mc:AlternateContent>
  <xr:revisionPtr revIDLastSave="0" documentId="13_ncr:1_{D3DF6F21-9273-4258-8473-306730653F83}" xr6:coauthVersionLast="47" xr6:coauthVersionMax="47" xr10:uidLastSave="{00000000-0000-0000-0000-000000000000}"/>
  <bookViews>
    <workbookView xWindow="-120" yWindow="-120" windowWidth="20730" windowHeight="11160" activeTab="3" xr2:uid="{18206267-C064-4A67-9A1B-B1C35144A480}"/>
  </bookViews>
  <sheets>
    <sheet name="F. 129-F.01 V FDL " sheetId="1" r:id="rId1"/>
    <sheet name="F. 129-F.11 V AC" sheetId="2" r:id="rId2"/>
    <sheet name="F. 129-F.12 V EP" sheetId="3" r:id="rId3"/>
    <sheet name="F. 129-F.13 R AC" sheetId="4" r:id="rId4"/>
    <sheet name="F. 129-F.14 R EP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5" i="5" l="1"/>
  <c r="D35" i="5"/>
</calcChain>
</file>

<file path=xl/sharedStrings.xml><?xml version="1.0" encoding="utf-8"?>
<sst xmlns="http://schemas.openxmlformats.org/spreadsheetml/2006/main" count="408" uniqueCount="174">
  <si>
    <t>RANKING MENSUAL VIGENCIA DE RECURSOS EJECUTADOS DE PAC</t>
  </si>
  <si>
    <t>MES:</t>
  </si>
  <si>
    <t>MARZO</t>
  </si>
  <si>
    <t>AÑO</t>
  </si>
  <si>
    <t>FONDOS DE DESARROLLO LOCAL</t>
  </si>
  <si>
    <t>Dirección Distrital de Tesorería</t>
  </si>
  <si>
    <t>Subdirección de Planeación Financiera e Inversiones</t>
  </si>
  <si>
    <t>Oficina de Planeación Financiera</t>
  </si>
  <si>
    <t>CÓDIGO</t>
  </si>
  <si>
    <t xml:space="preserve">ENTIDAD </t>
  </si>
  <si>
    <t>PAC ACTUAL</t>
  </si>
  <si>
    <t>EJECUTADO</t>
  </si>
  <si>
    <t>% EJECUTADO/ PACACTUAL</t>
  </si>
  <si>
    <t xml:space="preserve">% DESVIACIÓN </t>
  </si>
  <si>
    <t>0001-01</t>
  </si>
  <si>
    <t>Usaquén</t>
  </si>
  <si>
    <t>0002-01</t>
  </si>
  <si>
    <t>Chapinero</t>
  </si>
  <si>
    <t>0003-01</t>
  </si>
  <si>
    <t>Santa Fé</t>
  </si>
  <si>
    <t>0004-01</t>
  </si>
  <si>
    <t>San Cristobal</t>
  </si>
  <si>
    <t>0005-01</t>
  </si>
  <si>
    <t>Usme</t>
  </si>
  <si>
    <t>0006-01</t>
  </si>
  <si>
    <t>Tunjuelito</t>
  </si>
  <si>
    <t>0007-01</t>
  </si>
  <si>
    <t>Bosa</t>
  </si>
  <si>
    <t>0008-01</t>
  </si>
  <si>
    <t>Kennedy</t>
  </si>
  <si>
    <t>0009-01</t>
  </si>
  <si>
    <t>Fontibón</t>
  </si>
  <si>
    <t>0010-01</t>
  </si>
  <si>
    <t>Engativá</t>
  </si>
  <si>
    <t>0011-01</t>
  </si>
  <si>
    <t>Suba</t>
  </si>
  <si>
    <t>0012-01</t>
  </si>
  <si>
    <t>Barrios Unidos</t>
  </si>
  <si>
    <t>0013-01</t>
  </si>
  <si>
    <t>Teusaquillo</t>
  </si>
  <si>
    <t>0014-01</t>
  </si>
  <si>
    <t>Mártires</t>
  </si>
  <si>
    <t>0015-01</t>
  </si>
  <si>
    <t>Antonio Nariño</t>
  </si>
  <si>
    <t>0016-01</t>
  </si>
  <si>
    <t>Puente Aranda</t>
  </si>
  <si>
    <t>0017-01</t>
  </si>
  <si>
    <t>La Candelaria</t>
  </si>
  <si>
    <t>0018-01</t>
  </si>
  <si>
    <t>Rafael Uribe Uribe</t>
  </si>
  <si>
    <t>0019-01</t>
  </si>
  <si>
    <t>Ciudad Bolívar</t>
  </si>
  <si>
    <t>0020-01</t>
  </si>
  <si>
    <t>Sumapaz</t>
  </si>
  <si>
    <t>Total</t>
  </si>
  <si>
    <t>ENERO</t>
  </si>
  <si>
    <t>ADMINISTRACIÓN CENTRAL</t>
  </si>
  <si>
    <t>FEBRERO</t>
  </si>
  <si>
    <t>ESTABLECIMIENTOS PÚBLICOS, UNIVERSIDAD DISTRITAL Y CONTRALORÍA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</si>
  <si>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</si>
  <si>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</si>
  <si>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</si>
  <si>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</si>
  <si>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</si>
  <si>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</si>
  <si>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</si>
  <si>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</si>
  <si>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</si>
  <si>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0100-01</t>
  </si>
  <si>
    <t>CONCEJO</t>
  </si>
  <si>
    <t>0102-01</t>
  </si>
  <si>
    <t>PERSONERÍA</t>
  </si>
  <si>
    <t>0104-01</t>
  </si>
  <si>
    <t>S.GENERAL</t>
  </si>
  <si>
    <t>0105-01</t>
  </si>
  <si>
    <t>VEEDURÍA</t>
  </si>
  <si>
    <t>0110-01</t>
  </si>
  <si>
    <t>S.GOBIERNO</t>
  </si>
  <si>
    <t>0111-01</t>
  </si>
  <si>
    <t>SDH-Corporativa</t>
  </si>
  <si>
    <t>0111-02</t>
  </si>
  <si>
    <t>SDH-Presupuesto</t>
  </si>
  <si>
    <t>0111-03</t>
  </si>
  <si>
    <t>SDH-Crédito Público</t>
  </si>
  <si>
    <t>0111-04</t>
  </si>
  <si>
    <t>SDH-Concejo</t>
  </si>
  <si>
    <t>0112-01</t>
  </si>
  <si>
    <t>SED</t>
  </si>
  <si>
    <t>0113-01</t>
  </si>
  <si>
    <t>MOVILIDAD-Adtva</t>
  </si>
  <si>
    <t>0113-02</t>
  </si>
  <si>
    <t>MOVILIDAD-Tránsito</t>
  </si>
  <si>
    <t>0114-01</t>
  </si>
  <si>
    <t>SDS</t>
  </si>
  <si>
    <t>0117-01</t>
  </si>
  <si>
    <t>SDDE</t>
  </si>
  <si>
    <t>0118-01</t>
  </si>
  <si>
    <t>S.HÁBITAT</t>
  </si>
  <si>
    <t>0119-01</t>
  </si>
  <si>
    <t>SDCRD</t>
  </si>
  <si>
    <t>0120-01</t>
  </si>
  <si>
    <t>SDP</t>
  </si>
  <si>
    <t>0121-01</t>
  </si>
  <si>
    <t>SDM</t>
  </si>
  <si>
    <t>0122-01</t>
  </si>
  <si>
    <t>SDIS</t>
  </si>
  <si>
    <t>0125-01</t>
  </si>
  <si>
    <t>DASCD</t>
  </si>
  <si>
    <t>0126-01</t>
  </si>
  <si>
    <t>SDA</t>
  </si>
  <si>
    <t>0127-01</t>
  </si>
  <si>
    <t>DADEP</t>
  </si>
  <si>
    <t>0131-01</t>
  </si>
  <si>
    <t>UAECOB</t>
  </si>
  <si>
    <t>0136-01</t>
  </si>
  <si>
    <t>SJD</t>
  </si>
  <si>
    <t>0137-01</t>
  </si>
  <si>
    <t>SDSCJ-Gestión</t>
  </si>
  <si>
    <t>0137-02</t>
  </si>
  <si>
    <t>SDSCJ-Fondo Cuenta</t>
  </si>
  <si>
    <t>0200-01</t>
  </si>
  <si>
    <t>IPES</t>
  </si>
  <si>
    <t>0201-01</t>
  </si>
  <si>
    <t>FFDS</t>
  </si>
  <si>
    <t>0203-01</t>
  </si>
  <si>
    <t>IDIGER</t>
  </si>
  <si>
    <t>0204-01</t>
  </si>
  <si>
    <t>IDU</t>
  </si>
  <si>
    <t>0206-01</t>
  </si>
  <si>
    <t>FONCEP (Corporativa)</t>
  </si>
  <si>
    <t>0206-02</t>
  </si>
  <si>
    <t>FONCEP (Fondo)</t>
  </si>
  <si>
    <t>0208-01</t>
  </si>
  <si>
    <t>CVP</t>
  </si>
  <si>
    <t>0211-01</t>
  </si>
  <si>
    <t>IDRD</t>
  </si>
  <si>
    <t>0213-01</t>
  </si>
  <si>
    <t>IDPC</t>
  </si>
  <si>
    <t>0214-01</t>
  </si>
  <si>
    <t>IDIPRON</t>
  </si>
  <si>
    <t>0215-01</t>
  </si>
  <si>
    <t>FUGA</t>
  </si>
  <si>
    <t>0216-01</t>
  </si>
  <si>
    <t>OFB</t>
  </si>
  <si>
    <t>0218-01</t>
  </si>
  <si>
    <t>JBB</t>
  </si>
  <si>
    <t>0219-01</t>
  </si>
  <si>
    <t>IDEP</t>
  </si>
  <si>
    <t>0220-01</t>
  </si>
  <si>
    <t>IDPAC</t>
  </si>
  <si>
    <t>0221-01</t>
  </si>
  <si>
    <t>IDT</t>
  </si>
  <si>
    <t>0221-02</t>
  </si>
  <si>
    <t>IDT-Fondetur</t>
  </si>
  <si>
    <t>0222-01</t>
  </si>
  <si>
    <t>IDARTES</t>
  </si>
  <si>
    <t>0226-01</t>
  </si>
  <si>
    <t>UAECD</t>
  </si>
  <si>
    <t>0227-01</t>
  </si>
  <si>
    <t>UAERMV</t>
  </si>
  <si>
    <t>0228-01</t>
  </si>
  <si>
    <t>UAESP</t>
  </si>
  <si>
    <t>0229-01</t>
  </si>
  <si>
    <t>IDPYBA</t>
  </si>
  <si>
    <t>0230-01</t>
  </si>
  <si>
    <t>UD</t>
  </si>
  <si>
    <t>0235-01</t>
  </si>
  <si>
    <t>CONTRALORÍA</t>
  </si>
  <si>
    <t>0501-01</t>
  </si>
  <si>
    <t>ATENEA</t>
  </si>
  <si>
    <t>RANKING MENSUAL DE RESERVAS DE RECURSOS EJECUTADOS DE PAC</t>
  </si>
  <si>
    <t/>
  </si>
  <si>
    <t>N/A</t>
  </si>
  <si>
    <t>Inf.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</si>
</sst>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,,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4" tint="-0.249977111117893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/>
    <xf numFmtId="0" fontId="0" fillId="2" borderId="0" xfId="0" applyFill="1"/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1" fillId="0" borderId="0" xfId="1" applyNumberFormat="1" applyFont="1"/>
    <xf numFmtId="9" fontId="1" fillId="0" borderId="0" xfId="2" applyFont="1"/>
    <xf numFmtId="43" fontId="0" fillId="2" borderId="0" xfId="1" applyFont="1" applyFill="1"/>
    <xf numFmtId="0" fontId="0" fillId="0" borderId="0" xfId="0"/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5" fillId="0" borderId="1" xfId="0" applyFont="1" applyBorder="1" applyAlignment="1">
      <alignment horizontal="center" vertical="center" wrapText="1"/>
    </xf>
    <xf numFmtId="9" fontId="0" fillId="0" borderId="0" xfId="2" applyFont="1"/>
    <xf numFmtId="0" fontId="0" fillId="2" borderId="0" xfId="0" applyFill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4">
    <cellStyle name="Millares" xfId="1" builtinId="3"/>
    <cellStyle name="Millares 2" xfId="3" xr:uid="{5CFB2785-72D9-4B1A-ACBB-C5D1CFBDA6D1}"/>
    <cellStyle name="Normal" xfId="0" builtinId="0"/>
    <cellStyle name="Porcentaje" xfId="2" builtinId="5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99</xdr:row>
      <xdr:rowOff>125519</xdr:rowOff>
    </xdr:from>
    <xdr:to>
      <xdr:col>1</xdr:col>
      <xdr:colOff>2638425</xdr:colOff>
      <xdr:row>103</xdr:row>
      <xdr:rowOff>125942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6147CC17-B57A-47C3-B699-C34288EC6AF4}"/>
            </a:ext>
          </a:extLst>
        </xdr:cNvPr>
        <xdr:cNvCxnSpPr>
          <a:cxnSpLocks noChangeShapeType="1"/>
        </xdr:cNvCxnSpPr>
      </xdr:nvCxnSpPr>
      <xdr:spPr bwMode="auto">
        <a:xfrm>
          <a:off x="1171575" y="185070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2638425</xdr:colOff>
      <xdr:row>99</xdr:row>
      <xdr:rowOff>125519</xdr:rowOff>
    </xdr:from>
    <xdr:to>
      <xdr:col>1</xdr:col>
      <xdr:colOff>2638425</xdr:colOff>
      <xdr:row>103</xdr:row>
      <xdr:rowOff>125942</xdr:rowOff>
    </xdr:to>
    <xdr:cxnSp macro="">
      <xdr:nvCxnSpPr>
        <xdr:cNvPr id="3" name="AutoShape 140">
          <a:extLst>
            <a:ext uri="{FF2B5EF4-FFF2-40B4-BE49-F238E27FC236}">
              <a16:creationId xmlns:a16="http://schemas.microsoft.com/office/drawing/2014/main" id="{D1E4570A-C5BA-466C-B1C0-A14AF470E2F9}"/>
            </a:ext>
          </a:extLst>
        </xdr:cNvPr>
        <xdr:cNvCxnSpPr>
          <a:cxnSpLocks noChangeShapeType="1"/>
        </xdr:cNvCxnSpPr>
      </xdr:nvCxnSpPr>
      <xdr:spPr bwMode="auto">
        <a:xfrm>
          <a:off x="1171575" y="185070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10584</xdr:colOff>
      <xdr:row>31</xdr:row>
      <xdr:rowOff>95249</xdr:rowOff>
    </xdr:from>
    <xdr:to>
      <xdr:col>5</xdr:col>
      <xdr:colOff>1375833</xdr:colOff>
      <xdr:row>33</xdr:row>
      <xdr:rowOff>74082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56F7BC14-927A-41EE-83AE-A558A4BA228C}"/>
            </a:ext>
          </a:extLst>
        </xdr:cNvPr>
        <xdr:cNvSpPr txBox="1"/>
      </xdr:nvSpPr>
      <xdr:spPr>
        <a:xfrm>
          <a:off x="191559" y="6219824"/>
          <a:ext cx="6661149" cy="3598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/>
            <a:t>Fuente : OPF -</a:t>
          </a:r>
          <a:r>
            <a:rPr lang="es-CO" sz="800" baseline="0"/>
            <a:t> SAP  Valores en millones de pesos - Cálculos OPF - Cifras al corte del 01-02-2022</a:t>
          </a:r>
          <a:endParaRPr lang="es-CO" sz="800"/>
        </a:p>
      </xdr:txBody>
    </xdr:sp>
    <xdr:clientData/>
  </xdr:twoCellAnchor>
  <xdr:twoCellAnchor>
    <xdr:from>
      <xdr:col>1</xdr:col>
      <xdr:colOff>21166</xdr:colOff>
      <xdr:row>33</xdr:row>
      <xdr:rowOff>137584</xdr:rowOff>
    </xdr:from>
    <xdr:to>
      <xdr:col>5</xdr:col>
      <xdr:colOff>1365250</xdr:colOff>
      <xdr:row>41</xdr:row>
      <xdr:rowOff>148168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E13D62CD-EDA6-40ED-8A1C-5C85A0354A8F}"/>
            </a:ext>
          </a:extLst>
        </xdr:cNvPr>
        <xdr:cNvSpPr txBox="1"/>
      </xdr:nvSpPr>
      <xdr:spPr>
        <a:xfrm>
          <a:off x="202141" y="6643159"/>
          <a:ext cx="6639984" cy="15345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>
              <a:latin typeface="+mj-lt"/>
              <a:cs typeface="Arial" panose="020B0604020202020204" pitchFamily="34" charset="0"/>
            </a:rPr>
            <a:t>Definición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 de conceptos:</a:t>
          </a:r>
        </a:p>
        <a:p>
          <a:endParaRPr lang="es-CO" sz="1000" b="1" baseline="0">
            <a:latin typeface="+mj-lt"/>
            <a:cs typeface="Arial" panose="020B0604020202020204" pitchFamily="34" charset="0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Código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:</a:t>
          </a:r>
          <a:r>
            <a:rPr lang="es-CO" sz="1000" baseline="0">
              <a:latin typeface="+mj-lt"/>
              <a:cs typeface="Arial" panose="020B0604020202020204" pitchFamily="34" charset="0"/>
            </a:rPr>
            <a:t>		Entidad y unidad ejecutora asignada en BogData.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Entidad:</a:t>
          </a:r>
          <a:r>
            <a:rPr lang="es-CO" sz="1000" baseline="0">
              <a:latin typeface="+mj-lt"/>
              <a:cs typeface="Arial" panose="020B0604020202020204" pitchFamily="34" charset="0"/>
            </a:rPr>
            <a:t>		Nombre del centro gestor.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PAC Actual: 	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Apropiación ajustada para el período en BogData </a:t>
          </a:r>
        </a:p>
        <a:p>
          <a:r>
            <a:rPr lang="es-CO" sz="1000" b="1" baseline="0">
              <a:solidFill>
                <a:schemeClr val="dk1"/>
              </a:solidFill>
              <a:latin typeface="+mj-lt"/>
              <a:ea typeface="+mn-ea"/>
              <a:cs typeface="Arial" panose="020B0604020202020204" pitchFamily="34" charset="0"/>
            </a:rPr>
            <a:t>EJECUTADO:	                              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 en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EJECUTADO/Actual: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ejecutado/ PAC actual</a:t>
          </a: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DESVIACIÓN: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La raíz positiva del cuadrado de la diferencia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000" b="0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31750</xdr:colOff>
      <xdr:row>42</xdr:row>
      <xdr:rowOff>116417</xdr:rowOff>
    </xdr:from>
    <xdr:to>
      <xdr:col>5</xdr:col>
      <xdr:colOff>1377309</xdr:colOff>
      <xdr:row>49</xdr:row>
      <xdr:rowOff>52917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832BD914-BE8C-4069-9C86-46266903BAC5}"/>
            </a:ext>
          </a:extLst>
        </xdr:cNvPr>
        <xdr:cNvSpPr txBox="1"/>
      </xdr:nvSpPr>
      <xdr:spPr>
        <a:xfrm>
          <a:off x="212725" y="8336492"/>
          <a:ext cx="6641459" cy="127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Nivel de cumplimiento del Ranking</a:t>
          </a:r>
          <a:r>
            <a:rPr lang="es-CO" sz="1000" b="1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según el % de desviación de recursos programados en el periodo </a:t>
          </a:r>
        </a:p>
        <a:p>
          <a:pPr algn="ctr"/>
          <a:endParaRPr lang="es-CO" sz="1000" baseline="0">
            <a:latin typeface="+mj-lt"/>
          </a:endParaRPr>
        </a:p>
        <a:p>
          <a:r>
            <a:rPr lang="es-CO" sz="1000" b="1" baseline="0">
              <a:latin typeface="+mj-lt"/>
            </a:rPr>
            <a:t>Ejecución Excelente</a:t>
          </a:r>
          <a:r>
            <a:rPr lang="es-CO" sz="1000" baseline="0">
              <a:latin typeface="+mj-lt"/>
            </a:rPr>
            <a:t>	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Inferior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o igual a 10%</a:t>
          </a:r>
        </a:p>
        <a:p>
          <a:endParaRPr lang="es-CO" sz="1000" b="1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Ejecución</a:t>
          </a:r>
          <a:r>
            <a:rPr lang="es-CO" sz="1000" b="1" baseline="0">
              <a:latin typeface="+mj-lt"/>
            </a:rPr>
            <a:t> Aceptable</a:t>
          </a:r>
          <a:r>
            <a:rPr lang="es-CO" sz="1000" baseline="0">
              <a:latin typeface="+mj-lt"/>
            </a:rPr>
            <a:t>		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Superior a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10% e Inferior a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3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0%</a:t>
          </a:r>
        </a:p>
        <a:p>
          <a:endParaRPr lang="es-CO" sz="1000" b="1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Ejecución </a:t>
          </a:r>
          <a:r>
            <a:rPr lang="es-CO" sz="1000" b="1" baseline="0">
              <a:latin typeface="+mj-lt"/>
            </a:rPr>
            <a:t>Deficiente</a:t>
          </a:r>
          <a:r>
            <a:rPr lang="es-CO" sz="1000" baseline="0">
              <a:latin typeface="+mj-lt"/>
            </a:rPr>
            <a:t>		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Mayor o igual a 30%</a:t>
          </a:r>
          <a:endParaRPr lang="es-CO" sz="1000" b="0">
            <a:latin typeface="+mj-lt"/>
          </a:endParaRPr>
        </a:p>
      </xdr:txBody>
    </xdr:sp>
    <xdr:clientData/>
  </xdr:twoCellAnchor>
  <xdr:twoCellAnchor editAs="oneCell">
    <xdr:from>
      <xdr:col>2</xdr:col>
      <xdr:colOff>1068918</xdr:colOff>
      <xdr:row>44</xdr:row>
      <xdr:rowOff>31750</xdr:rowOff>
    </xdr:from>
    <xdr:to>
      <xdr:col>2</xdr:col>
      <xdr:colOff>1364958</xdr:colOff>
      <xdr:row>48</xdr:row>
      <xdr:rowOff>122345</xdr:rowOff>
    </xdr:to>
    <xdr:pic>
      <xdr:nvPicPr>
        <xdr:cNvPr id="8" name="Imagen 7" descr="Resultado de imagen de Semaforo Icono">
          <a:extLst>
            <a:ext uri="{FF2B5EF4-FFF2-40B4-BE49-F238E27FC236}">
              <a16:creationId xmlns:a16="http://schemas.microsoft.com/office/drawing/2014/main" id="{783671CB-3B86-4DDA-8160-1C027B43EC3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41889" t="4938" r="40362" b="6172"/>
        <a:stretch/>
      </xdr:blipFill>
      <xdr:spPr bwMode="auto">
        <a:xfrm rot="10800000">
          <a:off x="2243668" y="8636000"/>
          <a:ext cx="296040" cy="8525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100</xdr:row>
      <xdr:rowOff>125519</xdr:rowOff>
    </xdr:from>
    <xdr:to>
      <xdr:col>1</xdr:col>
      <xdr:colOff>2638425</xdr:colOff>
      <xdr:row>104</xdr:row>
      <xdr:rowOff>125942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93B3A5B5-6AFC-48CE-AF2D-EAF30FBD4213}"/>
            </a:ext>
          </a:extLst>
        </xdr:cNvPr>
        <xdr:cNvCxnSpPr>
          <a:cxnSpLocks noChangeShapeType="1"/>
        </xdr:cNvCxnSpPr>
      </xdr:nvCxnSpPr>
      <xdr:spPr bwMode="auto">
        <a:xfrm>
          <a:off x="1171575" y="186975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2638425</xdr:colOff>
      <xdr:row>100</xdr:row>
      <xdr:rowOff>125519</xdr:rowOff>
    </xdr:from>
    <xdr:to>
      <xdr:col>1</xdr:col>
      <xdr:colOff>2638425</xdr:colOff>
      <xdr:row>104</xdr:row>
      <xdr:rowOff>125942</xdr:rowOff>
    </xdr:to>
    <xdr:cxnSp macro="">
      <xdr:nvCxnSpPr>
        <xdr:cNvPr id="3" name="AutoShape 140">
          <a:extLst>
            <a:ext uri="{FF2B5EF4-FFF2-40B4-BE49-F238E27FC236}">
              <a16:creationId xmlns:a16="http://schemas.microsoft.com/office/drawing/2014/main" id="{D5725201-EA47-4635-8B4B-EF166873DE8E}"/>
            </a:ext>
          </a:extLst>
        </xdr:cNvPr>
        <xdr:cNvCxnSpPr>
          <a:cxnSpLocks noChangeShapeType="1"/>
        </xdr:cNvCxnSpPr>
      </xdr:nvCxnSpPr>
      <xdr:spPr bwMode="auto">
        <a:xfrm>
          <a:off x="1171575" y="186975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169335</xdr:colOff>
      <xdr:row>37</xdr:row>
      <xdr:rowOff>116416</xdr:rowOff>
    </xdr:from>
    <xdr:to>
      <xdr:col>5</xdr:col>
      <xdr:colOff>1322918</xdr:colOff>
      <xdr:row>39</xdr:row>
      <xdr:rowOff>68035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2AABBCB0-05EB-4A66-B865-BF0718E88BBA}"/>
            </a:ext>
          </a:extLst>
        </xdr:cNvPr>
        <xdr:cNvSpPr txBox="1"/>
      </xdr:nvSpPr>
      <xdr:spPr>
        <a:xfrm>
          <a:off x="169335" y="7383991"/>
          <a:ext cx="6782858" cy="3326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800"/>
            <a:t>Fuente : OPF -</a:t>
          </a:r>
          <a:r>
            <a:rPr lang="es-CO" sz="800" baseline="0"/>
            <a:t> SAP  Valores en millones de pesos - Cálculos OPF - Cifras al corte del 01-02-2022</a:t>
          </a:r>
          <a:endParaRPr lang="es-CO" sz="800"/>
        </a:p>
      </xdr:txBody>
    </xdr:sp>
    <xdr:clientData/>
  </xdr:twoCellAnchor>
  <xdr:twoCellAnchor>
    <xdr:from>
      <xdr:col>0</xdr:col>
      <xdr:colOff>169334</xdr:colOff>
      <xdr:row>39</xdr:row>
      <xdr:rowOff>127002</xdr:rowOff>
    </xdr:from>
    <xdr:to>
      <xdr:col>5</xdr:col>
      <xdr:colOff>1333501</xdr:colOff>
      <xdr:row>47</xdr:row>
      <xdr:rowOff>137586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74228949-15D0-4040-942C-CEEB2CC22AE2}"/>
            </a:ext>
          </a:extLst>
        </xdr:cNvPr>
        <xdr:cNvSpPr txBox="1"/>
      </xdr:nvSpPr>
      <xdr:spPr>
        <a:xfrm>
          <a:off x="169334" y="7775577"/>
          <a:ext cx="6793442" cy="15345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>
              <a:latin typeface="+mj-lt"/>
              <a:cs typeface="Arial" panose="020B0604020202020204" pitchFamily="34" charset="0"/>
            </a:rPr>
            <a:t>Definición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 de conceptos:</a:t>
          </a:r>
        </a:p>
        <a:p>
          <a:endParaRPr lang="es-CO" sz="1000" b="1" baseline="0">
            <a:latin typeface="+mj-lt"/>
            <a:cs typeface="Arial" panose="020B0604020202020204" pitchFamily="34" charset="0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Código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:</a:t>
          </a:r>
          <a:r>
            <a:rPr lang="es-CO" sz="1000" baseline="0">
              <a:latin typeface="+mj-lt"/>
              <a:cs typeface="Arial" panose="020B0604020202020204" pitchFamily="34" charset="0"/>
            </a:rPr>
            <a:t>		Entidad y unidad ejecutora asignada en BogData.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Entidad:</a:t>
          </a:r>
          <a:r>
            <a:rPr lang="es-CO" sz="1000" baseline="0">
              <a:latin typeface="+mj-lt"/>
              <a:cs typeface="Arial" panose="020B0604020202020204" pitchFamily="34" charset="0"/>
            </a:rPr>
            <a:t>		Nombre del centro gestor.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PAC Actual: 	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Apropiación ajustada para el período en BogData </a:t>
          </a:r>
        </a:p>
        <a:p>
          <a:r>
            <a:rPr lang="es-CO" sz="1000" b="1" baseline="0">
              <a:solidFill>
                <a:schemeClr val="dk1"/>
              </a:solidFill>
              <a:latin typeface="+mj-lt"/>
              <a:ea typeface="+mn-ea"/>
              <a:cs typeface="Arial" panose="020B0604020202020204" pitchFamily="34" charset="0"/>
            </a:rPr>
            <a:t>EJECUTADO:	                              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ejecutado en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EJECUTADO/Actual: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ejecutado/ PAC actual</a:t>
          </a: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DESVIACIÓN: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La raíz positiva del cuadrado de la diferencia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000" b="0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48</xdr:row>
      <xdr:rowOff>54430</xdr:rowOff>
    </xdr:from>
    <xdr:to>
      <xdr:col>5</xdr:col>
      <xdr:colOff>1347107</xdr:colOff>
      <xdr:row>54</xdr:row>
      <xdr:rowOff>181430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DA8DB06F-2DAC-4024-B32E-8D2D6E445166}"/>
            </a:ext>
          </a:extLst>
        </xdr:cNvPr>
        <xdr:cNvSpPr txBox="1"/>
      </xdr:nvSpPr>
      <xdr:spPr>
        <a:xfrm>
          <a:off x="180975" y="9417505"/>
          <a:ext cx="6795407" cy="127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Nivel de cumplimiento del Ranking</a:t>
          </a:r>
          <a:r>
            <a:rPr lang="es-CO" sz="1000" b="1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según el % de desviación de recursos programados en el periodo </a:t>
          </a:r>
        </a:p>
        <a:p>
          <a:pPr algn="ctr"/>
          <a:endParaRPr lang="es-CO" sz="1000" baseline="0">
            <a:latin typeface="+mj-lt"/>
          </a:endParaRPr>
        </a:p>
        <a:p>
          <a:r>
            <a:rPr lang="es-CO" sz="1000" b="1" baseline="0">
              <a:latin typeface="+mj-lt"/>
            </a:rPr>
            <a:t>Ejecución Excelente</a:t>
          </a:r>
          <a:r>
            <a:rPr lang="es-CO" sz="1000" baseline="0">
              <a:latin typeface="+mj-lt"/>
            </a:rPr>
            <a:t>	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Inferior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o igual a 10%</a:t>
          </a:r>
        </a:p>
        <a:p>
          <a:endParaRPr lang="es-CO" sz="1000" b="1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Ejecución</a:t>
          </a:r>
          <a:r>
            <a:rPr lang="es-CO" sz="1000" b="1" baseline="0">
              <a:latin typeface="+mj-lt"/>
            </a:rPr>
            <a:t> Aceptable</a:t>
          </a:r>
          <a:r>
            <a:rPr lang="es-CO" sz="1000" baseline="0">
              <a:latin typeface="+mj-lt"/>
            </a:rPr>
            <a:t>		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Superior a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10% e Inferior a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3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0%</a:t>
          </a:r>
        </a:p>
        <a:p>
          <a:endParaRPr lang="es-CO" sz="1000" b="1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Ejecución </a:t>
          </a:r>
          <a:r>
            <a:rPr lang="es-CO" sz="1000" b="1" baseline="0">
              <a:latin typeface="+mj-lt"/>
            </a:rPr>
            <a:t>Deficiente</a:t>
          </a:r>
          <a:r>
            <a:rPr lang="es-CO" sz="1000" baseline="0">
              <a:latin typeface="+mj-lt"/>
            </a:rPr>
            <a:t>		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Mayor o igual a 30%</a:t>
          </a:r>
          <a:endParaRPr lang="es-CO" sz="1000" b="0">
            <a:latin typeface="+mj-lt"/>
          </a:endParaRPr>
        </a:p>
      </xdr:txBody>
    </xdr:sp>
    <xdr:clientData/>
  </xdr:twoCellAnchor>
  <xdr:twoCellAnchor editAs="oneCell">
    <xdr:from>
      <xdr:col>2</xdr:col>
      <xdr:colOff>1091142</xdr:colOff>
      <xdr:row>49</xdr:row>
      <xdr:rowOff>188838</xdr:rowOff>
    </xdr:from>
    <xdr:to>
      <xdr:col>2</xdr:col>
      <xdr:colOff>1387182</xdr:colOff>
      <xdr:row>54</xdr:row>
      <xdr:rowOff>88933</xdr:rowOff>
    </xdr:to>
    <xdr:pic>
      <xdr:nvPicPr>
        <xdr:cNvPr id="8" name="Imagen 7" descr="Resultado de imagen de Semaforo Icono">
          <a:extLst>
            <a:ext uri="{FF2B5EF4-FFF2-40B4-BE49-F238E27FC236}">
              <a16:creationId xmlns:a16="http://schemas.microsoft.com/office/drawing/2014/main" id="{401A8928-9106-4BA9-9EF0-D9161A6D61C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41889" t="4938" r="40362" b="6172"/>
        <a:stretch/>
      </xdr:blipFill>
      <xdr:spPr bwMode="auto">
        <a:xfrm rot="10800000">
          <a:off x="2265892" y="9745588"/>
          <a:ext cx="296040" cy="8525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99</xdr:row>
      <xdr:rowOff>125519</xdr:rowOff>
    </xdr:from>
    <xdr:to>
      <xdr:col>1</xdr:col>
      <xdr:colOff>2638425</xdr:colOff>
      <xdr:row>103</xdr:row>
      <xdr:rowOff>125942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B30B1B2E-3C06-4BC8-881B-724B74FC4997}"/>
            </a:ext>
          </a:extLst>
        </xdr:cNvPr>
        <xdr:cNvCxnSpPr>
          <a:cxnSpLocks noChangeShapeType="1"/>
        </xdr:cNvCxnSpPr>
      </xdr:nvCxnSpPr>
      <xdr:spPr bwMode="auto">
        <a:xfrm>
          <a:off x="1171575" y="185070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2638425</xdr:colOff>
      <xdr:row>99</xdr:row>
      <xdr:rowOff>125519</xdr:rowOff>
    </xdr:from>
    <xdr:to>
      <xdr:col>1</xdr:col>
      <xdr:colOff>2638425</xdr:colOff>
      <xdr:row>103</xdr:row>
      <xdr:rowOff>125942</xdr:rowOff>
    </xdr:to>
    <xdr:cxnSp macro="">
      <xdr:nvCxnSpPr>
        <xdr:cNvPr id="3" name="AutoShape 140">
          <a:extLst>
            <a:ext uri="{FF2B5EF4-FFF2-40B4-BE49-F238E27FC236}">
              <a16:creationId xmlns:a16="http://schemas.microsoft.com/office/drawing/2014/main" id="{4E492CA9-C822-4F6F-B685-CE048E180FD7}"/>
            </a:ext>
          </a:extLst>
        </xdr:cNvPr>
        <xdr:cNvCxnSpPr>
          <a:cxnSpLocks noChangeShapeType="1"/>
        </xdr:cNvCxnSpPr>
      </xdr:nvCxnSpPr>
      <xdr:spPr bwMode="auto">
        <a:xfrm>
          <a:off x="1171575" y="185070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169334</xdr:colOff>
      <xdr:row>36</xdr:row>
      <xdr:rowOff>116417</xdr:rowOff>
    </xdr:from>
    <xdr:to>
      <xdr:col>5</xdr:col>
      <xdr:colOff>1333500</xdr:colOff>
      <xdr:row>38</xdr:row>
      <xdr:rowOff>31751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F985CD51-1F94-4972-BB31-4120BCE84FB0}"/>
            </a:ext>
          </a:extLst>
        </xdr:cNvPr>
        <xdr:cNvSpPr txBox="1"/>
      </xdr:nvSpPr>
      <xdr:spPr>
        <a:xfrm>
          <a:off x="169334" y="7193492"/>
          <a:ext cx="6641041" cy="2963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800"/>
            <a:t>Fuente : OPF -</a:t>
          </a:r>
          <a:r>
            <a:rPr lang="es-CO" sz="800" baseline="0"/>
            <a:t> SAP  Valores en millones de pesos - Cálculos OPF - Cifras al corte del 01-02-2022</a:t>
          </a:r>
          <a:endParaRPr lang="es-CO" sz="800"/>
        </a:p>
      </xdr:txBody>
    </xdr:sp>
    <xdr:clientData/>
  </xdr:twoCellAnchor>
  <xdr:twoCellAnchor>
    <xdr:from>
      <xdr:col>0</xdr:col>
      <xdr:colOff>169334</xdr:colOff>
      <xdr:row>38</xdr:row>
      <xdr:rowOff>127002</xdr:rowOff>
    </xdr:from>
    <xdr:to>
      <xdr:col>5</xdr:col>
      <xdr:colOff>1333501</xdr:colOff>
      <xdr:row>46</xdr:row>
      <xdr:rowOff>137586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0065DE29-D880-4EF1-B5EA-1547BB5D9E9A}"/>
            </a:ext>
          </a:extLst>
        </xdr:cNvPr>
        <xdr:cNvSpPr txBox="1"/>
      </xdr:nvSpPr>
      <xdr:spPr>
        <a:xfrm>
          <a:off x="169334" y="7585077"/>
          <a:ext cx="6641042" cy="15345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>
              <a:latin typeface="+mj-lt"/>
              <a:cs typeface="Arial" panose="020B0604020202020204" pitchFamily="34" charset="0"/>
            </a:rPr>
            <a:t>Definición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 de conceptos:</a:t>
          </a:r>
        </a:p>
        <a:p>
          <a:endParaRPr lang="es-CO" sz="1000" b="1" baseline="0">
            <a:latin typeface="+mj-lt"/>
            <a:cs typeface="Arial" panose="020B0604020202020204" pitchFamily="34" charset="0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Código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:</a:t>
          </a:r>
          <a:r>
            <a:rPr lang="es-CO" sz="1000" baseline="0">
              <a:latin typeface="+mj-lt"/>
              <a:cs typeface="Arial" panose="020B0604020202020204" pitchFamily="34" charset="0"/>
            </a:rPr>
            <a:t>		Entidad y unidad ejecutora asignada en BogData.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Entidad:</a:t>
          </a:r>
          <a:r>
            <a:rPr lang="es-CO" sz="1000" baseline="0">
              <a:latin typeface="+mj-lt"/>
              <a:cs typeface="Arial" panose="020B0604020202020204" pitchFamily="34" charset="0"/>
            </a:rPr>
            <a:t>		Nombre del centro gestor.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PAC Actual: 	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Apropiación ajustada para el período en BogData </a:t>
          </a:r>
        </a:p>
        <a:p>
          <a:r>
            <a:rPr lang="es-CO" sz="1000" b="1" baseline="0">
              <a:solidFill>
                <a:schemeClr val="dk1"/>
              </a:solidFill>
              <a:latin typeface="+mj-lt"/>
              <a:ea typeface="+mn-ea"/>
              <a:cs typeface="Arial" panose="020B0604020202020204" pitchFamily="34" charset="0"/>
            </a:rPr>
            <a:t>EJECUTADO:	                              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ejecutado en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EJECUTADO/Actual: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ejecutado/ PAC actual</a:t>
          </a: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DESVIACIÓN: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La raíz positiva del cuadrado de la diferencia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</xdr:txBody>
    </xdr:sp>
    <xdr:clientData/>
  </xdr:twoCellAnchor>
  <xdr:twoCellAnchor>
    <xdr:from>
      <xdr:col>0</xdr:col>
      <xdr:colOff>158752</xdr:colOff>
      <xdr:row>47</xdr:row>
      <xdr:rowOff>105835</xdr:rowOff>
    </xdr:from>
    <xdr:to>
      <xdr:col>5</xdr:col>
      <xdr:colOff>1324394</xdr:colOff>
      <xdr:row>54</xdr:row>
      <xdr:rowOff>42335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F0B7E095-E512-4A87-95D5-C8F63C551817}"/>
            </a:ext>
          </a:extLst>
        </xdr:cNvPr>
        <xdr:cNvSpPr txBox="1"/>
      </xdr:nvSpPr>
      <xdr:spPr>
        <a:xfrm>
          <a:off x="158752" y="9278410"/>
          <a:ext cx="6642517" cy="127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Nivel de cumplimiento del </a:t>
          </a:r>
          <a:r>
            <a:rPr lang="es-C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Ranking</a:t>
          </a:r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según el % de desviación de recursos programados en el periodo </a:t>
          </a:r>
        </a:p>
        <a:p>
          <a:pPr algn="ctr"/>
          <a:endParaRPr lang="es-CO" sz="1000" baseline="0">
            <a:latin typeface="+mj-lt"/>
          </a:endParaRPr>
        </a:p>
        <a:p>
          <a:r>
            <a:rPr lang="es-CO" sz="1000" b="1" baseline="0">
              <a:latin typeface="+mj-lt"/>
            </a:rPr>
            <a:t>Ejecución Excelente</a:t>
          </a:r>
          <a:r>
            <a:rPr lang="es-CO" sz="1000" baseline="0">
              <a:latin typeface="+mj-lt"/>
            </a:rPr>
            <a:t>	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Inferior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o igual a 10%</a:t>
          </a:r>
        </a:p>
        <a:p>
          <a:endParaRPr lang="es-CO" sz="1000" b="1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Ejecución</a:t>
          </a:r>
          <a:r>
            <a:rPr lang="es-CO" sz="1000" b="1" baseline="0">
              <a:latin typeface="+mj-lt"/>
            </a:rPr>
            <a:t> Aceptable</a:t>
          </a:r>
          <a:r>
            <a:rPr lang="es-CO" sz="1000" baseline="0">
              <a:latin typeface="+mj-lt"/>
            </a:rPr>
            <a:t>		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Superior a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10% e Inferior a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3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0%</a:t>
          </a:r>
        </a:p>
        <a:p>
          <a:endParaRPr lang="es-CO" sz="1000" b="1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Ejecución </a:t>
          </a:r>
          <a:r>
            <a:rPr lang="es-CO" sz="1000" b="1" baseline="0">
              <a:latin typeface="+mj-lt"/>
            </a:rPr>
            <a:t>Deficiente</a:t>
          </a:r>
          <a:r>
            <a:rPr lang="es-CO" sz="1000" baseline="0">
              <a:latin typeface="+mj-lt"/>
            </a:rPr>
            <a:t>		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Mayor o igual a 30%</a:t>
          </a:r>
          <a:endParaRPr lang="es-CO" sz="1000" b="0">
            <a:latin typeface="+mj-lt"/>
          </a:endParaRPr>
        </a:p>
      </xdr:txBody>
    </xdr:sp>
    <xdr:clientData/>
  </xdr:twoCellAnchor>
  <xdr:twoCellAnchor editAs="oneCell">
    <xdr:from>
      <xdr:col>2</xdr:col>
      <xdr:colOff>952500</xdr:colOff>
      <xdr:row>49</xdr:row>
      <xdr:rowOff>42332</xdr:rowOff>
    </xdr:from>
    <xdr:to>
      <xdr:col>2</xdr:col>
      <xdr:colOff>1248540</xdr:colOff>
      <xdr:row>53</xdr:row>
      <xdr:rowOff>132927</xdr:rowOff>
    </xdr:to>
    <xdr:pic>
      <xdr:nvPicPr>
        <xdr:cNvPr id="8" name="Imagen 7" descr="Resultado de imagen de Semaforo Icono">
          <a:extLst>
            <a:ext uri="{FF2B5EF4-FFF2-40B4-BE49-F238E27FC236}">
              <a16:creationId xmlns:a16="http://schemas.microsoft.com/office/drawing/2014/main" id="{DC7EDFA5-5413-45C7-ABE4-87D3FBC9F4C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41889" t="4938" r="40362" b="6172"/>
        <a:stretch/>
      </xdr:blipFill>
      <xdr:spPr bwMode="auto">
        <a:xfrm rot="10800000">
          <a:off x="2127250" y="9599082"/>
          <a:ext cx="296040" cy="8525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98</xdr:row>
      <xdr:rowOff>125519</xdr:rowOff>
    </xdr:from>
    <xdr:to>
      <xdr:col>1</xdr:col>
      <xdr:colOff>2638425</xdr:colOff>
      <xdr:row>102</xdr:row>
      <xdr:rowOff>125942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F4205D16-0EF9-44ED-A88D-C10AFFDEB488}"/>
            </a:ext>
          </a:extLst>
        </xdr:cNvPr>
        <xdr:cNvCxnSpPr>
          <a:cxnSpLocks noChangeShapeType="1"/>
        </xdr:cNvCxnSpPr>
      </xdr:nvCxnSpPr>
      <xdr:spPr bwMode="auto">
        <a:xfrm>
          <a:off x="1171575" y="183165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2638425</xdr:colOff>
      <xdr:row>98</xdr:row>
      <xdr:rowOff>125519</xdr:rowOff>
    </xdr:from>
    <xdr:to>
      <xdr:col>1</xdr:col>
      <xdr:colOff>2638425</xdr:colOff>
      <xdr:row>102</xdr:row>
      <xdr:rowOff>125942</xdr:rowOff>
    </xdr:to>
    <xdr:cxnSp macro="">
      <xdr:nvCxnSpPr>
        <xdr:cNvPr id="3" name="AutoShape 140">
          <a:extLst>
            <a:ext uri="{FF2B5EF4-FFF2-40B4-BE49-F238E27FC236}">
              <a16:creationId xmlns:a16="http://schemas.microsoft.com/office/drawing/2014/main" id="{F81CFCD3-8200-4637-886C-35847A57A361}"/>
            </a:ext>
          </a:extLst>
        </xdr:cNvPr>
        <xdr:cNvCxnSpPr>
          <a:cxnSpLocks noChangeShapeType="1"/>
        </xdr:cNvCxnSpPr>
      </xdr:nvCxnSpPr>
      <xdr:spPr bwMode="auto">
        <a:xfrm>
          <a:off x="1171575" y="183165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169335</xdr:colOff>
      <xdr:row>35</xdr:row>
      <xdr:rowOff>116417</xdr:rowOff>
    </xdr:from>
    <xdr:to>
      <xdr:col>5</xdr:col>
      <xdr:colOff>1322916</xdr:colOff>
      <xdr:row>37</xdr:row>
      <xdr:rowOff>31751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F9628D5F-BB25-416D-B1A5-E021B4CB1238}"/>
            </a:ext>
          </a:extLst>
        </xdr:cNvPr>
        <xdr:cNvSpPr txBox="1"/>
      </xdr:nvSpPr>
      <xdr:spPr>
        <a:xfrm>
          <a:off x="169335" y="7002992"/>
          <a:ext cx="6630456" cy="2963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800"/>
            <a:t>Fuente : OPF -</a:t>
          </a:r>
          <a:r>
            <a:rPr lang="es-CO" sz="800" baseline="0"/>
            <a:t> SAP  Valores en millones de pesos - Cálculos OPF - Cifras al corte del 01-02-2022</a:t>
          </a:r>
          <a:endParaRPr lang="es-CO" sz="800"/>
        </a:p>
      </xdr:txBody>
    </xdr:sp>
    <xdr:clientData/>
  </xdr:twoCellAnchor>
  <xdr:twoCellAnchor>
    <xdr:from>
      <xdr:col>0</xdr:col>
      <xdr:colOff>169334</xdr:colOff>
      <xdr:row>37</xdr:row>
      <xdr:rowOff>127002</xdr:rowOff>
    </xdr:from>
    <xdr:to>
      <xdr:col>5</xdr:col>
      <xdr:colOff>1333501</xdr:colOff>
      <xdr:row>45</xdr:row>
      <xdr:rowOff>137586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66595799-AC30-4E51-A142-74469D7F0969}"/>
            </a:ext>
          </a:extLst>
        </xdr:cNvPr>
        <xdr:cNvSpPr txBox="1"/>
      </xdr:nvSpPr>
      <xdr:spPr>
        <a:xfrm>
          <a:off x="169334" y="7394577"/>
          <a:ext cx="6641042" cy="15345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>
              <a:latin typeface="+mj-lt"/>
              <a:cs typeface="Arial" panose="020B0604020202020204" pitchFamily="34" charset="0"/>
            </a:rPr>
            <a:t>Definición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 de conceptos:</a:t>
          </a:r>
        </a:p>
        <a:p>
          <a:endParaRPr lang="es-CO" sz="1000" b="1" baseline="0">
            <a:latin typeface="+mj-lt"/>
            <a:cs typeface="Arial" panose="020B0604020202020204" pitchFamily="34" charset="0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Código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:</a:t>
          </a:r>
          <a:r>
            <a:rPr lang="es-CO" sz="1000" baseline="0">
              <a:latin typeface="+mj-lt"/>
              <a:cs typeface="Arial" panose="020B0604020202020204" pitchFamily="34" charset="0"/>
            </a:rPr>
            <a:t>		Entidad y unidad ejecutora asignada en BogData.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Entidad:</a:t>
          </a:r>
          <a:r>
            <a:rPr lang="es-CO" sz="1000" baseline="0">
              <a:latin typeface="+mj-lt"/>
              <a:cs typeface="Arial" panose="020B0604020202020204" pitchFamily="34" charset="0"/>
            </a:rPr>
            <a:t>		Nombre del centro gestor.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PAC Actual: 	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Apropiación ajustada para el período en BogData </a:t>
          </a:r>
        </a:p>
        <a:p>
          <a:r>
            <a:rPr lang="es-CO" sz="1000" b="1" baseline="0">
              <a:solidFill>
                <a:schemeClr val="dk1"/>
              </a:solidFill>
              <a:latin typeface="+mj-lt"/>
              <a:ea typeface="+mn-ea"/>
              <a:cs typeface="Arial" panose="020B0604020202020204" pitchFamily="34" charset="0"/>
            </a:rPr>
            <a:t>EJECUTADO:	                              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 en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EJECUTADO/Actual: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ejecutado/ PAC actual</a:t>
          </a: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DESVIACIÓN: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La raíz positiva del cuadrado de la diferencia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000" b="0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158752</xdr:colOff>
      <xdr:row>46</xdr:row>
      <xdr:rowOff>105835</xdr:rowOff>
    </xdr:from>
    <xdr:to>
      <xdr:col>5</xdr:col>
      <xdr:colOff>1324394</xdr:colOff>
      <xdr:row>53</xdr:row>
      <xdr:rowOff>42335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B6000C13-511B-475B-8C8B-173E9E45F5D4}"/>
            </a:ext>
          </a:extLst>
        </xdr:cNvPr>
        <xdr:cNvSpPr txBox="1"/>
      </xdr:nvSpPr>
      <xdr:spPr>
        <a:xfrm>
          <a:off x="158752" y="9087910"/>
          <a:ext cx="6642517" cy="127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Nivel de cumplimiento del </a:t>
          </a:r>
          <a:r>
            <a:rPr lang="es-C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Ranking</a:t>
          </a:r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según el % de desviación de recursos programados en el periodo </a:t>
          </a:r>
        </a:p>
        <a:p>
          <a:pPr algn="ctr"/>
          <a:endParaRPr lang="es-CO" sz="1000" baseline="0">
            <a:latin typeface="+mj-lt"/>
          </a:endParaRPr>
        </a:p>
        <a:p>
          <a:r>
            <a:rPr lang="es-CO" sz="1000" b="1" baseline="0">
              <a:latin typeface="+mj-lt"/>
            </a:rPr>
            <a:t>Ejecución Excelente</a:t>
          </a:r>
          <a:r>
            <a:rPr lang="es-CO" sz="1000" baseline="0">
              <a:latin typeface="+mj-lt"/>
            </a:rPr>
            <a:t>	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Inferior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o igual a 10%</a:t>
          </a:r>
        </a:p>
        <a:p>
          <a:endParaRPr lang="es-CO" sz="1000" b="1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Ejecución</a:t>
          </a:r>
          <a:r>
            <a:rPr lang="es-CO" sz="1000" b="1" baseline="0">
              <a:latin typeface="+mj-lt"/>
            </a:rPr>
            <a:t> Aceptable</a:t>
          </a:r>
          <a:r>
            <a:rPr lang="es-CO" sz="1000" baseline="0">
              <a:latin typeface="+mj-lt"/>
            </a:rPr>
            <a:t>		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Superior a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10% e Inferior a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3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0%</a:t>
          </a:r>
        </a:p>
        <a:p>
          <a:endParaRPr lang="es-CO" sz="1000" b="1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Ejecución </a:t>
          </a:r>
          <a:r>
            <a:rPr lang="es-CO" sz="1000" b="1" baseline="0">
              <a:latin typeface="+mj-lt"/>
            </a:rPr>
            <a:t>Deficiente</a:t>
          </a:r>
          <a:r>
            <a:rPr lang="es-CO" sz="1000" baseline="0">
              <a:latin typeface="+mj-lt"/>
            </a:rPr>
            <a:t>		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Mayor o igual a 30%</a:t>
          </a:r>
          <a:endParaRPr lang="es-CO" sz="1000" b="0">
            <a:latin typeface="+mj-lt"/>
          </a:endParaRPr>
        </a:p>
      </xdr:txBody>
    </xdr:sp>
    <xdr:clientData/>
  </xdr:twoCellAnchor>
  <xdr:twoCellAnchor editAs="oneCell">
    <xdr:from>
      <xdr:col>2</xdr:col>
      <xdr:colOff>968377</xdr:colOff>
      <xdr:row>48</xdr:row>
      <xdr:rowOff>48685</xdr:rowOff>
    </xdr:from>
    <xdr:to>
      <xdr:col>2</xdr:col>
      <xdr:colOff>1264417</xdr:colOff>
      <xdr:row>52</xdr:row>
      <xdr:rowOff>139280</xdr:rowOff>
    </xdr:to>
    <xdr:pic>
      <xdr:nvPicPr>
        <xdr:cNvPr id="8" name="Imagen 7" descr="Resultado de imagen de Semaforo Icono">
          <a:extLst>
            <a:ext uri="{FF2B5EF4-FFF2-40B4-BE49-F238E27FC236}">
              <a16:creationId xmlns:a16="http://schemas.microsoft.com/office/drawing/2014/main" id="{91E7E2E1-3470-47AB-B420-8AD2A270E80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41889" t="4938" r="40362" b="6172"/>
        <a:stretch/>
      </xdr:blipFill>
      <xdr:spPr bwMode="auto">
        <a:xfrm rot="10800000">
          <a:off x="2139952" y="9411760"/>
          <a:ext cx="296040" cy="8525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98</xdr:row>
      <xdr:rowOff>125519</xdr:rowOff>
    </xdr:from>
    <xdr:to>
      <xdr:col>1</xdr:col>
      <xdr:colOff>2638425</xdr:colOff>
      <xdr:row>102</xdr:row>
      <xdr:rowOff>125942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267C2274-17D9-45A4-8EED-6319136E8225}"/>
            </a:ext>
          </a:extLst>
        </xdr:cNvPr>
        <xdr:cNvCxnSpPr>
          <a:cxnSpLocks noChangeShapeType="1"/>
        </xdr:cNvCxnSpPr>
      </xdr:nvCxnSpPr>
      <xdr:spPr bwMode="auto">
        <a:xfrm>
          <a:off x="1171575" y="183165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2638425</xdr:colOff>
      <xdr:row>98</xdr:row>
      <xdr:rowOff>125519</xdr:rowOff>
    </xdr:from>
    <xdr:to>
      <xdr:col>1</xdr:col>
      <xdr:colOff>2638425</xdr:colOff>
      <xdr:row>102</xdr:row>
      <xdr:rowOff>125942</xdr:rowOff>
    </xdr:to>
    <xdr:cxnSp macro="">
      <xdr:nvCxnSpPr>
        <xdr:cNvPr id="3" name="AutoShape 140">
          <a:extLst>
            <a:ext uri="{FF2B5EF4-FFF2-40B4-BE49-F238E27FC236}">
              <a16:creationId xmlns:a16="http://schemas.microsoft.com/office/drawing/2014/main" id="{D727920B-A8F4-4968-9CAB-8646505722C7}"/>
            </a:ext>
          </a:extLst>
        </xdr:cNvPr>
        <xdr:cNvCxnSpPr>
          <a:cxnSpLocks noChangeShapeType="1"/>
        </xdr:cNvCxnSpPr>
      </xdr:nvCxnSpPr>
      <xdr:spPr bwMode="auto">
        <a:xfrm>
          <a:off x="1171575" y="183165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169334</xdr:colOff>
      <xdr:row>35</xdr:row>
      <xdr:rowOff>116417</xdr:rowOff>
    </xdr:from>
    <xdr:to>
      <xdr:col>5</xdr:col>
      <xdr:colOff>1322916</xdr:colOff>
      <xdr:row>37</xdr:row>
      <xdr:rowOff>31751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CDD7AE18-4B90-44F8-9409-83D42D2C7BC2}"/>
            </a:ext>
          </a:extLst>
        </xdr:cNvPr>
        <xdr:cNvSpPr txBox="1"/>
      </xdr:nvSpPr>
      <xdr:spPr>
        <a:xfrm>
          <a:off x="169334" y="7002992"/>
          <a:ext cx="6630457" cy="2963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800"/>
            <a:t>Fuente : OPF -</a:t>
          </a:r>
          <a:r>
            <a:rPr lang="es-CO" sz="800" baseline="0"/>
            <a:t> SAP  Valores en millones de pesos - Cálculos OPF - Cifras al corte de</a:t>
          </a:r>
          <a:r>
            <a:rPr lang="es-CO" sz="800" baseline="0">
              <a:solidFill>
                <a:schemeClr val="dk1"/>
              </a:solidFill>
              <a:latin typeface="+mn-lt"/>
              <a:ea typeface="+mn-ea"/>
              <a:cs typeface="+mn-cs"/>
            </a:rPr>
            <a:t>l 01-02-2022 </a:t>
          </a:r>
        </a:p>
      </xdr:txBody>
    </xdr:sp>
    <xdr:clientData/>
  </xdr:twoCellAnchor>
  <xdr:twoCellAnchor>
    <xdr:from>
      <xdr:col>0</xdr:col>
      <xdr:colOff>169334</xdr:colOff>
      <xdr:row>37</xdr:row>
      <xdr:rowOff>127002</xdr:rowOff>
    </xdr:from>
    <xdr:to>
      <xdr:col>5</xdr:col>
      <xdr:colOff>1333501</xdr:colOff>
      <xdr:row>45</xdr:row>
      <xdr:rowOff>137586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4CB6A899-F9BC-4268-8C32-8355600B801F}"/>
            </a:ext>
          </a:extLst>
        </xdr:cNvPr>
        <xdr:cNvSpPr txBox="1"/>
      </xdr:nvSpPr>
      <xdr:spPr>
        <a:xfrm>
          <a:off x="169334" y="7394577"/>
          <a:ext cx="6641042" cy="15345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>
              <a:latin typeface="+mj-lt"/>
              <a:cs typeface="Arial" panose="020B0604020202020204" pitchFamily="34" charset="0"/>
            </a:rPr>
            <a:t>Definición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 de conceptos:</a:t>
          </a:r>
        </a:p>
        <a:p>
          <a:endParaRPr lang="es-CO" sz="1000" b="1" baseline="0">
            <a:latin typeface="+mj-lt"/>
            <a:cs typeface="Arial" panose="020B0604020202020204" pitchFamily="34" charset="0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Código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:</a:t>
          </a:r>
          <a:r>
            <a:rPr lang="es-CO" sz="1000" baseline="0">
              <a:latin typeface="+mj-lt"/>
              <a:cs typeface="Arial" panose="020B0604020202020204" pitchFamily="34" charset="0"/>
            </a:rPr>
            <a:t>		Entidad y unidad ejecutora asignada en BogData.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Entidad:</a:t>
          </a:r>
          <a:r>
            <a:rPr lang="es-CO" sz="1000" baseline="0">
              <a:latin typeface="+mj-lt"/>
              <a:cs typeface="Arial" panose="020B0604020202020204" pitchFamily="34" charset="0"/>
            </a:rPr>
            <a:t>		Nombre del centro gestor.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PAC Actual: 	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Apropiación ajustada para el período en BogData </a:t>
          </a:r>
        </a:p>
        <a:p>
          <a:r>
            <a:rPr lang="es-CO" sz="1000" b="1" baseline="0">
              <a:solidFill>
                <a:schemeClr val="dk1"/>
              </a:solidFill>
              <a:latin typeface="+mj-lt"/>
              <a:ea typeface="+mn-ea"/>
              <a:cs typeface="Arial" panose="020B0604020202020204" pitchFamily="34" charset="0"/>
            </a:rPr>
            <a:t>EJECUTADO:	                              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 en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EJECUTADO/Actual: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ejecutado/ PAC actual</a:t>
          </a: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DESVIACIÓN: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La raíz positiva del cuadrado de la diferencia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000" b="0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158752</xdr:colOff>
      <xdr:row>46</xdr:row>
      <xdr:rowOff>105835</xdr:rowOff>
    </xdr:from>
    <xdr:to>
      <xdr:col>5</xdr:col>
      <xdr:colOff>1324394</xdr:colOff>
      <xdr:row>53</xdr:row>
      <xdr:rowOff>42335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E460F7A5-3430-4EF7-8EC8-8AC4FED5014D}"/>
            </a:ext>
          </a:extLst>
        </xdr:cNvPr>
        <xdr:cNvSpPr txBox="1"/>
      </xdr:nvSpPr>
      <xdr:spPr>
        <a:xfrm>
          <a:off x="158752" y="9087910"/>
          <a:ext cx="6642517" cy="127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Nivel de cumplimiento del </a:t>
          </a:r>
          <a:r>
            <a:rPr lang="es-C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Ranking </a:t>
          </a:r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según el % de desviación de recursos programados en el periodo </a:t>
          </a:r>
        </a:p>
        <a:p>
          <a:pPr algn="ctr"/>
          <a:endParaRPr lang="es-CO" sz="1000" baseline="0">
            <a:latin typeface="+mj-lt"/>
          </a:endParaRPr>
        </a:p>
        <a:p>
          <a:r>
            <a:rPr lang="es-CO" sz="1000" b="1" baseline="0">
              <a:latin typeface="+mj-lt"/>
            </a:rPr>
            <a:t>Ejecución Excelente</a:t>
          </a:r>
          <a:r>
            <a:rPr lang="es-CO" sz="1000" baseline="0">
              <a:latin typeface="+mj-lt"/>
            </a:rPr>
            <a:t>	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Inferior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o igual a 10%</a:t>
          </a:r>
        </a:p>
        <a:p>
          <a:endParaRPr lang="es-CO" sz="1000" b="1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Ejecución</a:t>
          </a:r>
          <a:r>
            <a:rPr lang="es-CO" sz="1000" b="1" baseline="0">
              <a:latin typeface="+mj-lt"/>
            </a:rPr>
            <a:t> Aceptable</a:t>
          </a:r>
          <a:r>
            <a:rPr lang="es-CO" sz="1000" baseline="0">
              <a:latin typeface="+mj-lt"/>
            </a:rPr>
            <a:t>		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Superior a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10% e Inferior a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3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0%</a:t>
          </a:r>
        </a:p>
        <a:p>
          <a:endParaRPr lang="es-CO" sz="1000" b="1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Ejecución </a:t>
          </a:r>
          <a:r>
            <a:rPr lang="es-CO" sz="1000" b="1" baseline="0">
              <a:latin typeface="+mj-lt"/>
            </a:rPr>
            <a:t>Deficiente</a:t>
          </a:r>
          <a:r>
            <a:rPr lang="es-CO" sz="1000" baseline="0">
              <a:latin typeface="+mj-lt"/>
            </a:rPr>
            <a:t>		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Mayor o igual a 30%</a:t>
          </a:r>
          <a:endParaRPr lang="es-CO" sz="1000" b="0">
            <a:latin typeface="+mj-lt"/>
          </a:endParaRPr>
        </a:p>
      </xdr:txBody>
    </xdr:sp>
    <xdr:clientData/>
  </xdr:twoCellAnchor>
  <xdr:twoCellAnchor editAs="oneCell">
    <xdr:from>
      <xdr:col>2</xdr:col>
      <xdr:colOff>963085</xdr:colOff>
      <xdr:row>48</xdr:row>
      <xdr:rowOff>49743</xdr:rowOff>
    </xdr:from>
    <xdr:to>
      <xdr:col>2</xdr:col>
      <xdr:colOff>1259125</xdr:colOff>
      <xdr:row>52</xdr:row>
      <xdr:rowOff>140338</xdr:rowOff>
    </xdr:to>
    <xdr:pic>
      <xdr:nvPicPr>
        <xdr:cNvPr id="8" name="Imagen 7" descr="Resultado de imagen de Semaforo Icono">
          <a:extLst>
            <a:ext uri="{FF2B5EF4-FFF2-40B4-BE49-F238E27FC236}">
              <a16:creationId xmlns:a16="http://schemas.microsoft.com/office/drawing/2014/main" id="{99134732-65D8-4AC5-851F-B7C8DE9FB1D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41889" t="4938" r="40362" b="6172"/>
        <a:stretch/>
      </xdr:blipFill>
      <xdr:spPr bwMode="auto">
        <a:xfrm rot="10800000">
          <a:off x="2137835" y="9415993"/>
          <a:ext cx="296040" cy="8525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B7C2868-AC4A-4869-8E0E-C9C6FE7573C6}" name="Tabla2" displayName="Tabla2" ref="B10:G31" totalsRowShown="0" headerRowDxfId="39" headerRowBorderDxfId="38" tableBorderDxfId="37">
  <autoFilter ref="B10:G31" xr:uid="{EB7C2868-AC4A-4869-8E0E-C9C6FE7573C6}"/>
  <sortState xmlns:xlrd2="http://schemas.microsoft.com/office/spreadsheetml/2017/richdata2" ref="B11:G31">
    <sortCondition ref="G10:G31"/>
  </sortState>
  <tableColumns count="6">
    <tableColumn id="1" xr3:uid="{58631592-5F9D-4D61-82AC-2BF9B37A0FFF}" name="CÓDIGO"/>
    <tableColumn id="2" xr3:uid="{8634B011-FE2F-4DAD-A5E5-7E69C13707F9}" name="ENTIDAD " dataDxfId="36"/>
    <tableColumn id="3" xr3:uid="{A2ECE811-C2F0-4258-9A1D-58968514C32D}" name="PAC ACTUAL" dataDxfId="35" dataCellStyle="Millares"/>
    <tableColumn id="4" xr3:uid="{BE47A6C5-EAE5-41CF-8589-205CDCD26A5C}" name="EJECUTADO" dataDxfId="34" dataCellStyle="Millares"/>
    <tableColumn id="5" xr3:uid="{660C7746-817C-4BC2-8C88-E580662FB4D2}" name="% EJECUTADO/ PACACTUAL" dataDxfId="33" dataCellStyle="Porcentaje"/>
    <tableColumn id="6" xr3:uid="{2E440F98-3EE8-4003-9FF1-CF8E9CAB0927}" name="% DESVIACIÓN " dataDxfId="32" dataCellStyle="Porcentaje"/>
  </tableColumns>
  <tableStyleInfo name="TableStyleLight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6749250-280E-43F6-A782-BB8C4B8B6764}" name="Tabla23" displayName="Tabla23" ref="B10:G37" totalsRowShown="0" headerRowDxfId="31" headerRowBorderDxfId="30" tableBorderDxfId="29">
  <autoFilter ref="B10:G37" xr:uid="{D6749250-280E-43F6-A782-BB8C4B8B6764}"/>
  <sortState xmlns:xlrd2="http://schemas.microsoft.com/office/spreadsheetml/2017/richdata2" ref="B11:G37">
    <sortCondition ref="G10:G37"/>
  </sortState>
  <tableColumns count="6">
    <tableColumn id="1" xr3:uid="{1A0EA19F-6DA8-4563-9E70-FF51E08E8CEC}" name="CÓDIGO"/>
    <tableColumn id="2" xr3:uid="{35765DF8-73D6-4B94-88B2-D1BF4A4E223B}" name="ENTIDAD " dataDxfId="28"/>
    <tableColumn id="3" xr3:uid="{284170E5-740A-4F2C-A17F-C6F95BC431AA}" name="PAC ACTUAL" dataDxfId="27" dataCellStyle="Millares"/>
    <tableColumn id="4" xr3:uid="{B1AA4D96-AA81-4F9B-9399-F77426F0B5C2}" name="EJECUTADO" dataDxfId="26" dataCellStyle="Millares"/>
    <tableColumn id="5" xr3:uid="{FB21D053-917E-4803-86E1-D0FD1D0B0846}" name="% EJECUTADO/ PACACTUAL" dataDxfId="25" dataCellStyle="Porcentaje"/>
    <tableColumn id="6" xr3:uid="{0D7F0D34-0468-4221-B7A7-C736C8FB8815}" name="% DESVIACIÓN " dataDxfId="24" dataCellStyle="Porcentaje"/>
  </tableColumns>
  <tableStyleInfo name="TableStyleLight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1005968-D5EB-4B0E-9BB2-5389384F3F5A}" name="Tabla24" displayName="Tabla24" ref="B10:G36" totalsRowShown="0" headerRowDxfId="23" headerRowBorderDxfId="22" tableBorderDxfId="21">
  <autoFilter ref="B10:G36" xr:uid="{F1005968-D5EB-4B0E-9BB2-5389384F3F5A}"/>
  <sortState xmlns:xlrd2="http://schemas.microsoft.com/office/spreadsheetml/2017/richdata2" ref="B11:G36">
    <sortCondition ref="G10:G36"/>
  </sortState>
  <tableColumns count="6">
    <tableColumn id="1" xr3:uid="{E8270222-9995-493F-BF0B-FD3309F5E5DD}" name="CÓDIGO"/>
    <tableColumn id="2" xr3:uid="{0ECFC5ED-AE19-40A2-B040-D1DFE0FF9A00}" name="ENTIDAD " dataDxfId="20"/>
    <tableColumn id="3" xr3:uid="{D088368A-04E7-4DDE-B549-8FA3453C10F6}" name="PAC ACTUAL" dataDxfId="19" dataCellStyle="Millares"/>
    <tableColumn id="4" xr3:uid="{86FE0850-1E19-4BB5-AAB6-42820172CC0B}" name="EJECUTADO" dataDxfId="18" dataCellStyle="Millares"/>
    <tableColumn id="5" xr3:uid="{AEB3C06A-B93E-489F-92FB-B87B449B3C27}" name="% EJECUTADO/ PACACTUAL" dataDxfId="17" dataCellStyle="Porcentaje"/>
    <tableColumn id="6" xr3:uid="{0ECD02DA-8EAE-469E-9430-A9C5E6038CE8}" name="% DESVIACIÓN " dataDxfId="16" dataCellStyle="Porcentaje"/>
  </tableColumns>
  <tableStyleInfo name="TableStyleLight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454D161-9AD7-46EE-A375-588C83ABD68E}" name="Tabla25" displayName="Tabla25" ref="B10:G35" totalsRowShown="0" headerRowDxfId="15" headerRowBorderDxfId="14" tableBorderDxfId="13">
  <autoFilter ref="B10:G35" xr:uid="{0454D161-9AD7-46EE-A375-588C83ABD68E}"/>
  <sortState xmlns:xlrd2="http://schemas.microsoft.com/office/spreadsheetml/2017/richdata2" ref="B11:G35">
    <sortCondition ref="G10:G35"/>
  </sortState>
  <tableColumns count="6">
    <tableColumn id="1" xr3:uid="{329CFCAE-2EA3-4CB9-B13A-587382B23410}" name="CÓDIGO"/>
    <tableColumn id="2" xr3:uid="{8E0CCB2A-A924-4DB8-94D9-D8FEAA8136E4}" name="ENTIDAD " dataDxfId="12"/>
    <tableColumn id="3" xr3:uid="{F7D64078-5A4A-42BC-8716-545AF04358C3}" name="PAC ACTUAL" dataDxfId="11" dataCellStyle="Millares"/>
    <tableColumn id="4" xr3:uid="{48943960-A98C-4B94-83FB-F47A50738219}" name="EJECUTADO" dataDxfId="10" dataCellStyle="Millares"/>
    <tableColumn id="5" xr3:uid="{A157CE33-07F2-4DFA-A9B2-C450275A9EB3}" name="% EJECUTADO/ PACACTUAL" dataDxfId="9" dataCellStyle="Porcentaje"/>
    <tableColumn id="6" xr3:uid="{492D1113-035E-4485-81A4-1373FE30081C}" name="% DESVIACIÓN " dataDxfId="8" dataCellStyle="Porcentaje"/>
  </tableColumns>
  <tableStyleInfo name="TableStyleLight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054AC75-C735-4907-8515-61BB944B1B34}" name="Tabla26" displayName="Tabla26" ref="B10:G35" totalsRowShown="0" headerRowDxfId="7" headerRowBorderDxfId="6" tableBorderDxfId="5">
  <sortState xmlns:xlrd2="http://schemas.microsoft.com/office/spreadsheetml/2017/richdata2" ref="B11:G35">
    <sortCondition ref="B11:B35"/>
  </sortState>
  <tableColumns count="6">
    <tableColumn id="1" xr3:uid="{8F180797-1D80-4DE2-A838-A655785AAEF5}" name="CÓDIGO"/>
    <tableColumn id="2" xr3:uid="{00F91661-F8CB-441D-B036-31CD3E54CC1A}" name="ENTIDAD " dataDxfId="4"/>
    <tableColumn id="3" xr3:uid="{C62CE8CC-BD1F-4D6B-AA7A-6170D9E40B06}" name="PAC ACTUAL" dataDxfId="3" dataCellStyle="Millares"/>
    <tableColumn id="4" xr3:uid="{02E9BB8E-F052-465A-B20F-403797E00DDF}" name="EJECUTADO" dataDxfId="2" dataCellStyle="Millares"/>
    <tableColumn id="5" xr3:uid="{65F277A3-DB49-4B8D-AD18-C579921347EA}" name="% EJECUTADO/ PACACTUAL" dataDxfId="1" dataCellStyle="Porcentaje"/>
    <tableColumn id="6" xr3:uid="{2C7DCC0A-383C-4B64-A667-5437A18DB7B2}" name="% DESVIACIÓN " dataDxfId="0" dataCellStyle="Porcentaje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230C5-C452-4912-85D8-22E9C3AE6B9C}">
  <dimension ref="A1:L125"/>
  <sheetViews>
    <sheetView topLeftCell="A10" zoomScale="90" zoomScaleNormal="90" workbookViewId="0"/>
  </sheetViews>
  <sheetFormatPr baseColWidth="10" defaultColWidth="27.85546875" defaultRowHeight="15" x14ac:dyDescent="0.25"/>
  <cols>
    <col min="1" max="1" width="2.7109375" style="2" customWidth="1"/>
    <col min="2" max="2" width="14.85546875" style="2" customWidth="1"/>
    <col min="3" max="3" width="32.85546875" style="2" customWidth="1"/>
    <col min="4" max="4" width="17.42578125" style="2" customWidth="1"/>
    <col min="5" max="5" width="14.28515625" style="2" customWidth="1"/>
    <col min="6" max="6" width="22.28515625" style="2" customWidth="1"/>
    <col min="7" max="7" width="18.85546875" style="2" bestFit="1" customWidth="1"/>
    <col min="8" max="8" width="4.7109375" style="2" bestFit="1" customWidth="1"/>
    <col min="9" max="9" width="6.5703125" style="2" bestFit="1" customWidth="1"/>
    <col min="10" max="10" width="8.85546875" style="2" bestFit="1" customWidth="1"/>
    <col min="11" max="11" width="6.140625" style="2" bestFit="1" customWidth="1"/>
    <col min="12" max="12" width="27.85546875" style="10"/>
    <col min="13" max="16384" width="27.85546875" style="2"/>
  </cols>
  <sheetData>
    <row r="1" spans="1:11" x14ac:dyDescent="0.25">
      <c r="A1" s="1"/>
      <c r="B1" s="1"/>
      <c r="C1" s="1"/>
      <c r="D1" s="1"/>
      <c r="E1" s="1"/>
    </row>
    <row r="2" spans="1:11" ht="18" x14ac:dyDescent="0.25">
      <c r="B2" s="21" t="s">
        <v>0</v>
      </c>
      <c r="C2" s="21"/>
      <c r="D2" s="21"/>
      <c r="E2" s="21"/>
      <c r="F2" s="21"/>
      <c r="G2" s="21"/>
    </row>
    <row r="3" spans="1:11" x14ac:dyDescent="0.25">
      <c r="A3" s="1"/>
      <c r="B3" s="3" t="s">
        <v>1</v>
      </c>
      <c r="C3" s="4" t="s">
        <v>55</v>
      </c>
      <c r="E3" s="3" t="s">
        <v>3</v>
      </c>
      <c r="F3" s="4">
        <v>2022</v>
      </c>
      <c r="H3" s="5"/>
    </row>
    <row r="4" spans="1:11" x14ac:dyDescent="0.25">
      <c r="B4" s="22" t="s">
        <v>4</v>
      </c>
      <c r="C4" s="22"/>
      <c r="D4" s="22"/>
      <c r="E4" s="22"/>
      <c r="F4" s="22"/>
      <c r="G4" s="22"/>
    </row>
    <row r="5" spans="1:11" x14ac:dyDescent="0.25">
      <c r="A5" s="1"/>
      <c r="B5" s="1"/>
      <c r="C5" s="1"/>
      <c r="D5" s="1"/>
      <c r="E5" s="1"/>
    </row>
    <row r="6" spans="1:11" x14ac:dyDescent="0.25">
      <c r="B6" s="23" t="s">
        <v>5</v>
      </c>
      <c r="C6" s="23"/>
      <c r="D6" s="23"/>
      <c r="E6" s="23"/>
      <c r="F6" s="23"/>
      <c r="G6" s="23"/>
    </row>
    <row r="7" spans="1:11" x14ac:dyDescent="0.25">
      <c r="B7" s="24" t="s">
        <v>6</v>
      </c>
      <c r="C7" s="24"/>
      <c r="D7" s="24"/>
      <c r="E7" s="24"/>
      <c r="F7" s="24"/>
      <c r="G7" s="24"/>
    </row>
    <row r="8" spans="1:11" x14ac:dyDescent="0.25">
      <c r="B8" s="24" t="s">
        <v>7</v>
      </c>
      <c r="C8" s="24"/>
      <c r="D8" s="24"/>
      <c r="E8" s="24"/>
      <c r="F8" s="24"/>
      <c r="G8" s="24"/>
    </row>
    <row r="10" spans="1:11" ht="29.25" customHeight="1" x14ac:dyDescent="0.25">
      <c r="B10" s="6" t="s">
        <v>8</v>
      </c>
      <c r="C10" s="6" t="s">
        <v>9</v>
      </c>
      <c r="D10" s="7" t="s">
        <v>10</v>
      </c>
      <c r="E10" s="6" t="s">
        <v>11</v>
      </c>
      <c r="F10" s="6" t="s">
        <v>12</v>
      </c>
      <c r="G10" s="6" t="s">
        <v>13</v>
      </c>
    </row>
    <row r="11" spans="1:11" x14ac:dyDescent="0.25">
      <c r="B11" s="11" t="s">
        <v>44</v>
      </c>
      <c r="C11" s="11" t="s">
        <v>45</v>
      </c>
      <c r="D11" s="8">
        <v>4575566000</v>
      </c>
      <c r="E11" s="8">
        <v>4574348016</v>
      </c>
      <c r="F11" s="17">
        <v>0.99973380692137326</v>
      </c>
      <c r="G11" s="17">
        <v>2.6619307862674191E-4</v>
      </c>
    </row>
    <row r="12" spans="1:11" x14ac:dyDescent="0.25">
      <c r="B12" s="11" t="s">
        <v>24</v>
      </c>
      <c r="C12" s="11" t="s">
        <v>25</v>
      </c>
      <c r="D12" s="8">
        <v>3703083998</v>
      </c>
      <c r="E12" s="8">
        <v>3692173136</v>
      </c>
      <c r="F12" s="17">
        <v>0.99705357426245456</v>
      </c>
      <c r="G12" s="17">
        <v>2.9464257375454439E-3</v>
      </c>
    </row>
    <row r="13" spans="1:11" x14ac:dyDescent="0.25">
      <c r="B13" s="11" t="s">
        <v>16</v>
      </c>
      <c r="C13" s="11" t="s">
        <v>17</v>
      </c>
      <c r="D13" s="8">
        <v>2161472677</v>
      </c>
      <c r="E13" s="8">
        <v>2154626867</v>
      </c>
      <c r="F13" s="17">
        <v>0.99683280289737386</v>
      </c>
      <c r="G13" s="17">
        <v>3.1671971026261403E-3</v>
      </c>
      <c r="I13" s="10"/>
      <c r="J13" s="10"/>
      <c r="K13" s="10"/>
    </row>
    <row r="14" spans="1:11" x14ac:dyDescent="0.25">
      <c r="B14" s="11" t="s">
        <v>26</v>
      </c>
      <c r="C14" s="11" t="s">
        <v>27</v>
      </c>
      <c r="D14" s="8">
        <v>12858310576</v>
      </c>
      <c r="E14" s="8">
        <v>12816870423</v>
      </c>
      <c r="F14" s="17">
        <v>0.99677716969464492</v>
      </c>
      <c r="G14" s="17">
        <v>3.2228303053550844E-3</v>
      </c>
    </row>
    <row r="15" spans="1:11" x14ac:dyDescent="0.25">
      <c r="B15" s="11" t="s">
        <v>46</v>
      </c>
      <c r="C15" s="11" t="s">
        <v>47</v>
      </c>
      <c r="D15" s="8">
        <v>1854485820</v>
      </c>
      <c r="E15" s="8">
        <v>1846560083</v>
      </c>
      <c r="F15" s="17">
        <v>0.99572618085588815</v>
      </c>
      <c r="G15" s="17">
        <v>4.2738191441118456E-3</v>
      </c>
    </row>
    <row r="16" spans="1:11" x14ac:dyDescent="0.25">
      <c r="B16" s="11" t="s">
        <v>20</v>
      </c>
      <c r="C16" s="11" t="s">
        <v>21</v>
      </c>
      <c r="D16" s="8">
        <v>6392036710</v>
      </c>
      <c r="E16" s="8">
        <v>6357292205</v>
      </c>
      <c r="F16" s="17">
        <v>0.9945644077816943</v>
      </c>
      <c r="G16" s="17">
        <v>5.4355922183056959E-3</v>
      </c>
    </row>
    <row r="17" spans="2:7" x14ac:dyDescent="0.25">
      <c r="B17" s="11" t="s">
        <v>48</v>
      </c>
      <c r="C17" s="11" t="s">
        <v>49</v>
      </c>
      <c r="D17" s="8">
        <v>1857929000</v>
      </c>
      <c r="E17" s="8">
        <v>1832980396</v>
      </c>
      <c r="F17" s="17">
        <v>0.98657182055934323</v>
      </c>
      <c r="G17" s="17">
        <v>1.3428179440656773E-2</v>
      </c>
    </row>
    <row r="18" spans="2:7" x14ac:dyDescent="0.25">
      <c r="B18" s="11" t="s">
        <v>14</v>
      </c>
      <c r="C18" s="11" t="s">
        <v>15</v>
      </c>
      <c r="D18" s="8">
        <v>9032115513</v>
      </c>
      <c r="E18" s="8">
        <v>8799317056</v>
      </c>
      <c r="F18" s="17">
        <v>0.97422547833174511</v>
      </c>
      <c r="G18" s="17">
        <v>2.5774521668254891E-2</v>
      </c>
    </row>
    <row r="19" spans="2:7" x14ac:dyDescent="0.25">
      <c r="B19" s="11" t="s">
        <v>36</v>
      </c>
      <c r="C19" s="11" t="s">
        <v>37</v>
      </c>
      <c r="D19" s="8">
        <v>836421717</v>
      </c>
      <c r="E19" s="8">
        <v>802039674</v>
      </c>
      <c r="F19" s="17">
        <v>0.95889389012600212</v>
      </c>
      <c r="G19" s="17">
        <v>4.1106109873997876E-2</v>
      </c>
    </row>
    <row r="20" spans="2:7" x14ac:dyDescent="0.25">
      <c r="B20" s="11" t="s">
        <v>18</v>
      </c>
      <c r="C20" s="11" t="s">
        <v>19</v>
      </c>
      <c r="D20" s="8">
        <v>907152619</v>
      </c>
      <c r="E20" s="8">
        <v>866442298</v>
      </c>
      <c r="F20" s="17">
        <v>0.9551229637137828</v>
      </c>
      <c r="G20" s="17">
        <v>4.4877036286217198E-2</v>
      </c>
    </row>
    <row r="21" spans="2:7" x14ac:dyDescent="0.25">
      <c r="B21" s="11" t="s">
        <v>40</v>
      </c>
      <c r="C21" s="11" t="s">
        <v>41</v>
      </c>
      <c r="D21" s="8">
        <v>254950000</v>
      </c>
      <c r="E21" s="8">
        <v>231453526</v>
      </c>
      <c r="F21" s="17">
        <v>0.90783889390076489</v>
      </c>
      <c r="G21" s="17">
        <v>9.2161106099235113E-2</v>
      </c>
    </row>
    <row r="22" spans="2:7" x14ac:dyDescent="0.25">
      <c r="B22" s="11" t="s">
        <v>28</v>
      </c>
      <c r="C22" s="11" t="s">
        <v>29</v>
      </c>
      <c r="D22" s="8">
        <v>20779163733</v>
      </c>
      <c r="E22" s="8">
        <v>18828010590</v>
      </c>
      <c r="F22" s="9">
        <v>0.90610049720618369</v>
      </c>
      <c r="G22" s="17">
        <v>9.3899502793816314E-2</v>
      </c>
    </row>
    <row r="23" spans="2:7" x14ac:dyDescent="0.25">
      <c r="B23" s="11" t="s">
        <v>32</v>
      </c>
      <c r="C23" s="11" t="s">
        <v>33</v>
      </c>
      <c r="D23" s="8">
        <v>1929555874</v>
      </c>
      <c r="E23" s="8">
        <v>1699865320</v>
      </c>
      <c r="F23" s="17">
        <v>0.88096195757013873</v>
      </c>
      <c r="G23" s="17">
        <v>0.11903804242986127</v>
      </c>
    </row>
    <row r="24" spans="2:7" x14ac:dyDescent="0.25">
      <c r="B24" s="11" t="s">
        <v>42</v>
      </c>
      <c r="C24" s="11" t="s">
        <v>43</v>
      </c>
      <c r="D24" s="8">
        <v>3330641905</v>
      </c>
      <c r="E24" s="8">
        <v>2786007729</v>
      </c>
      <c r="F24" s="17">
        <v>0.8364777146464204</v>
      </c>
      <c r="G24" s="17">
        <v>0.1635222853535796</v>
      </c>
    </row>
    <row r="25" spans="2:7" x14ac:dyDescent="0.25">
      <c r="B25" s="11" t="s">
        <v>22</v>
      </c>
      <c r="C25" s="11" t="s">
        <v>23</v>
      </c>
      <c r="D25" s="8">
        <v>11589032816</v>
      </c>
      <c r="E25" s="8">
        <v>9657766727</v>
      </c>
      <c r="F25" s="17">
        <v>0.83335398909789404</v>
      </c>
      <c r="G25" s="17">
        <v>0.16664601090210596</v>
      </c>
    </row>
    <row r="26" spans="2:7" x14ac:dyDescent="0.25">
      <c r="B26" s="11" t="s">
        <v>34</v>
      </c>
      <c r="C26" s="11" t="s">
        <v>35</v>
      </c>
      <c r="D26" s="8">
        <v>4393187979</v>
      </c>
      <c r="E26" s="8">
        <v>3268478394</v>
      </c>
      <c r="F26" s="17">
        <v>0.74398783061952833</v>
      </c>
      <c r="G26" s="17">
        <v>0.25601216938047167</v>
      </c>
    </row>
    <row r="27" spans="2:7" x14ac:dyDescent="0.25">
      <c r="B27" s="11" t="s">
        <v>52</v>
      </c>
      <c r="C27" s="11" t="s">
        <v>53</v>
      </c>
      <c r="D27" s="8">
        <v>609956651</v>
      </c>
      <c r="E27" s="8">
        <v>193771877</v>
      </c>
      <c r="F27" s="17">
        <v>0.31768139044359728</v>
      </c>
      <c r="G27" s="17">
        <v>0.68231860955640267</v>
      </c>
    </row>
    <row r="28" spans="2:7" x14ac:dyDescent="0.25">
      <c r="B28" s="11" t="s">
        <v>50</v>
      </c>
      <c r="C28" s="11" t="s">
        <v>51</v>
      </c>
      <c r="D28" s="8">
        <v>17703949711</v>
      </c>
      <c r="E28" s="8">
        <v>1935113179</v>
      </c>
      <c r="F28" s="17">
        <v>0.10930403726789031</v>
      </c>
      <c r="G28" s="17">
        <v>0.89069596273210971</v>
      </c>
    </row>
    <row r="29" spans="2:7" x14ac:dyDescent="0.25">
      <c r="B29" s="11" t="s">
        <v>30</v>
      </c>
      <c r="C29" s="11" t="s">
        <v>31</v>
      </c>
      <c r="D29" s="8">
        <v>8199570617</v>
      </c>
      <c r="E29" s="8">
        <v>455544642</v>
      </c>
      <c r="F29" s="17">
        <v>5.5557133815705997E-2</v>
      </c>
      <c r="G29" s="17">
        <v>0.94444286618429396</v>
      </c>
    </row>
    <row r="30" spans="2:7" x14ac:dyDescent="0.25">
      <c r="B30" t="s">
        <v>38</v>
      </c>
      <c r="C30" t="s">
        <v>39</v>
      </c>
      <c r="D30" s="8">
        <v>22910302</v>
      </c>
      <c r="E30" s="8">
        <v>198287364</v>
      </c>
      <c r="F30" s="17">
        <v>8.654943265261192</v>
      </c>
      <c r="G30" s="17">
        <v>7.654943265261192</v>
      </c>
    </row>
    <row r="31" spans="2:7" x14ac:dyDescent="0.25">
      <c r="B31" s="11"/>
      <c r="C31" s="11" t="s">
        <v>54</v>
      </c>
      <c r="D31" s="8">
        <v>112991494218</v>
      </c>
      <c r="E31" s="8">
        <v>82996949502</v>
      </c>
      <c r="F31" s="17">
        <v>0.73454156949079674</v>
      </c>
      <c r="G31" s="17">
        <v>0.26545843050920326</v>
      </c>
    </row>
    <row r="53" spans="3:3" x14ac:dyDescent="0.25">
      <c r="C53"/>
    </row>
    <row r="97" spans="2:4" hidden="1" x14ac:dyDescent="0.25">
      <c r="B97" s="1" t="s">
        <v>55</v>
      </c>
      <c r="C97" s="1">
        <v>2015</v>
      </c>
      <c r="D97" s="1" t="s">
        <v>56</v>
      </c>
    </row>
    <row r="98" spans="2:4" hidden="1" x14ac:dyDescent="0.25">
      <c r="B98" s="1" t="s">
        <v>57</v>
      </c>
      <c r="C98" s="1">
        <v>2016</v>
      </c>
      <c r="D98" s="1" t="s">
        <v>58</v>
      </c>
    </row>
    <row r="99" spans="2:4" hidden="1" x14ac:dyDescent="0.25">
      <c r="B99" s="1" t="s">
        <v>2</v>
      </c>
      <c r="C99" s="1">
        <v>2017</v>
      </c>
      <c r="D99" s="1" t="s">
        <v>4</v>
      </c>
    </row>
    <row r="100" spans="2:4" hidden="1" x14ac:dyDescent="0.25">
      <c r="B100" s="1" t="s">
        <v>59</v>
      </c>
      <c r="C100" s="1">
        <v>2018</v>
      </c>
      <c r="D100" s="1"/>
    </row>
    <row r="101" spans="2:4" hidden="1" x14ac:dyDescent="0.25">
      <c r="B101" s="1" t="s">
        <v>60</v>
      </c>
      <c r="C101" s="1">
        <v>2019</v>
      </c>
      <c r="D101" s="1"/>
    </row>
    <row r="102" spans="2:4" hidden="1" x14ac:dyDescent="0.25">
      <c r="B102" s="1" t="s">
        <v>61</v>
      </c>
      <c r="C102" s="1">
        <v>2020</v>
      </c>
      <c r="D102" s="1"/>
    </row>
    <row r="103" spans="2:4" hidden="1" x14ac:dyDescent="0.25">
      <c r="B103" s="1" t="s">
        <v>62</v>
      </c>
      <c r="C103" s="1">
        <v>2021</v>
      </c>
      <c r="D103" s="1"/>
    </row>
    <row r="104" spans="2:4" hidden="1" x14ac:dyDescent="0.25">
      <c r="B104" s="1" t="s">
        <v>63</v>
      </c>
      <c r="C104" s="1">
        <v>2022</v>
      </c>
      <c r="D104" s="1"/>
    </row>
    <row r="105" spans="2:4" hidden="1" x14ac:dyDescent="0.25">
      <c r="B105" s="1" t="s">
        <v>64</v>
      </c>
      <c r="C105" s="1">
        <v>2023</v>
      </c>
      <c r="D105" s="1"/>
    </row>
    <row r="106" spans="2:4" hidden="1" x14ac:dyDescent="0.25">
      <c r="B106" s="1" t="s">
        <v>65</v>
      </c>
      <c r="C106" s="1">
        <v>2024</v>
      </c>
      <c r="D106" s="1"/>
    </row>
    <row r="107" spans="2:4" hidden="1" x14ac:dyDescent="0.25">
      <c r="B107" s="1" t="s">
        <v>66</v>
      </c>
      <c r="C107" s="1">
        <v>2025</v>
      </c>
      <c r="D107" s="1"/>
    </row>
    <row r="108" spans="2:4" hidden="1" x14ac:dyDescent="0.25">
      <c r="B108" s="1" t="s">
        <v>67</v>
      </c>
      <c r="C108" s="1">
        <v>2026</v>
      </c>
      <c r="D108" s="1"/>
    </row>
    <row r="109" spans="2:4" hidden="1" x14ac:dyDescent="0.25"/>
    <row r="110" spans="2:4" hidden="1" x14ac:dyDescent="0.25"/>
    <row r="111" spans="2:4" hidden="1" x14ac:dyDescent="0.25"/>
    <row r="112" spans="2:4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</sheetData>
  <mergeCells count="5">
    <mergeCell ref="B2:G2"/>
    <mergeCell ref="B4:G4"/>
    <mergeCell ref="B6:G6"/>
    <mergeCell ref="B7:G7"/>
    <mergeCell ref="B8:G8"/>
  </mergeCells>
  <dataValidations count="3">
    <dataValidation type="list" allowBlank="1" showInputMessage="1" showErrorMessage="1" sqref="C3" xr:uid="{2835CB27-C16B-436A-AB59-63965542E334}">
      <formula1>$B$97:$B$108</formula1>
    </dataValidation>
    <dataValidation type="list" allowBlank="1" showInputMessage="1" showErrorMessage="1" sqref="F3" xr:uid="{C20AB304-A3A3-4EE8-BB0F-8D89637C2676}">
      <formula1>$C$97:$C$108</formula1>
    </dataValidation>
    <dataValidation type="list" allowBlank="1" showInputMessage="1" showErrorMessage="1" sqref="B4" xr:uid="{D8BD8920-CAC5-4B36-B52C-C415921F52C8}">
      <formula1>$D$97:$D$99</formula1>
    </dataValidation>
  </dataValidations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4BE2723E-3A4A-42C0-9208-8C504357CC83}">
            <x14:iconSet custom="1">
              <x14:cfvo type="percent">
                <xm:f>0</xm:f>
              </x14:cfvo>
              <x14:cfvo type="num">
                <xm:f>0.1</xm:f>
              </x14:cfvo>
              <x14:cfvo type="num">
                <xm:f>0.3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G30</xm:sqref>
        </x14:conditionalFormatting>
        <x14:conditionalFormatting xmlns:xm="http://schemas.microsoft.com/office/excel/2006/main">
          <x14:cfRule type="iconSet" priority="1" id="{5828B23C-6629-428B-A1F9-B73312385892}">
            <x14:iconSet custom="1">
              <x14:cfvo type="percent">
                <xm:f>0</xm:f>
              </x14:cfvo>
              <x14:cfvo type="num">
                <xm:f>0.1</xm:f>
              </x14:cfvo>
              <x14:cfvo type="num">
                <xm:f>0.3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G11:G29 G31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9CF82-926F-4BC0-8EED-F4C1E2807E9A}">
  <dimension ref="A1:K126"/>
  <sheetViews>
    <sheetView topLeftCell="A16" zoomScale="90" zoomScaleNormal="90" workbookViewId="0"/>
  </sheetViews>
  <sheetFormatPr baseColWidth="10" defaultColWidth="27.85546875" defaultRowHeight="15" x14ac:dyDescent="0.25"/>
  <cols>
    <col min="1" max="1" width="2.7109375" style="14" customWidth="1"/>
    <col min="2" max="2" width="14.85546875" style="14" customWidth="1"/>
    <col min="3" max="3" width="32.85546875" style="14" customWidth="1"/>
    <col min="4" max="4" width="17.42578125" style="14" customWidth="1"/>
    <col min="5" max="5" width="16.5703125" style="14" customWidth="1"/>
    <col min="6" max="6" width="22.7109375" style="14" customWidth="1"/>
    <col min="7" max="7" width="18.85546875" style="14" bestFit="1" customWidth="1"/>
    <col min="8" max="8" width="4.7109375" style="14" bestFit="1" customWidth="1"/>
    <col min="9" max="9" width="6.5703125" style="14" bestFit="1" customWidth="1"/>
    <col min="10" max="10" width="8.85546875" style="14" bestFit="1" customWidth="1"/>
    <col min="11" max="11" width="6.140625" style="14" bestFit="1" customWidth="1"/>
    <col min="12" max="16384" width="27.85546875" style="14"/>
  </cols>
  <sheetData>
    <row r="1" spans="1:11" x14ac:dyDescent="0.25">
      <c r="A1" s="15"/>
      <c r="B1" s="15"/>
      <c r="C1" s="15"/>
      <c r="D1" s="15"/>
      <c r="E1" s="15"/>
    </row>
    <row r="2" spans="1:11" ht="18" x14ac:dyDescent="0.25">
      <c r="B2" s="21" t="s">
        <v>0</v>
      </c>
      <c r="C2" s="21"/>
      <c r="D2" s="21"/>
      <c r="E2" s="21"/>
      <c r="F2" s="21"/>
      <c r="G2" s="21"/>
    </row>
    <row r="3" spans="1:11" x14ac:dyDescent="0.25">
      <c r="A3" s="15"/>
      <c r="B3" s="12" t="s">
        <v>1</v>
      </c>
      <c r="C3" s="13" t="s">
        <v>55</v>
      </c>
      <c r="E3" s="12" t="s">
        <v>3</v>
      </c>
      <c r="F3" s="13">
        <v>2022</v>
      </c>
      <c r="H3" s="18"/>
    </row>
    <row r="4" spans="1:11" x14ac:dyDescent="0.25">
      <c r="B4" s="22" t="s">
        <v>56</v>
      </c>
      <c r="C4" s="22"/>
      <c r="D4" s="22"/>
      <c r="E4" s="22"/>
      <c r="F4" s="22"/>
      <c r="G4" s="22"/>
    </row>
    <row r="5" spans="1:11" x14ac:dyDescent="0.25">
      <c r="A5" s="15"/>
      <c r="B5" s="15"/>
      <c r="C5" s="15"/>
      <c r="D5" s="15"/>
      <c r="E5" s="15"/>
    </row>
    <row r="6" spans="1:11" x14ac:dyDescent="0.25">
      <c r="B6" s="23" t="s">
        <v>5</v>
      </c>
      <c r="C6" s="23"/>
      <c r="D6" s="23"/>
      <c r="E6" s="23"/>
      <c r="F6" s="23"/>
      <c r="G6" s="23"/>
    </row>
    <row r="7" spans="1:11" x14ac:dyDescent="0.25">
      <c r="B7" s="24" t="s">
        <v>6</v>
      </c>
      <c r="C7" s="24"/>
      <c r="D7" s="24"/>
      <c r="E7" s="24"/>
      <c r="F7" s="24"/>
      <c r="G7" s="24"/>
    </row>
    <row r="8" spans="1:11" x14ac:dyDescent="0.25">
      <c r="B8" s="24" t="s">
        <v>7</v>
      </c>
      <c r="C8" s="24"/>
      <c r="D8" s="24"/>
      <c r="E8" s="24"/>
      <c r="F8" s="24"/>
      <c r="G8" s="24"/>
    </row>
    <row r="10" spans="1:11" ht="29.25" customHeight="1" x14ac:dyDescent="0.25">
      <c r="B10" s="16" t="s">
        <v>8</v>
      </c>
      <c r="C10" s="19" t="s">
        <v>9</v>
      </c>
      <c r="D10" s="20" t="s">
        <v>10</v>
      </c>
      <c r="E10" s="19" t="s">
        <v>11</v>
      </c>
      <c r="F10" s="19" t="s">
        <v>12</v>
      </c>
      <c r="G10" s="19" t="s">
        <v>13</v>
      </c>
    </row>
    <row r="11" spans="1:11" x14ac:dyDescent="0.25">
      <c r="B11" s="11" t="s">
        <v>96</v>
      </c>
      <c r="C11" s="11" t="s">
        <v>97</v>
      </c>
      <c r="D11" s="8">
        <v>28915882174</v>
      </c>
      <c r="E11" s="8">
        <v>27414123928</v>
      </c>
      <c r="F11" s="17">
        <v>0.94806458827839879</v>
      </c>
      <c r="G11" s="17">
        <v>5.193541172160121E-2</v>
      </c>
    </row>
    <row r="12" spans="1:11" x14ac:dyDescent="0.25">
      <c r="B12" s="11" t="s">
        <v>78</v>
      </c>
      <c r="C12" s="11" t="s">
        <v>79</v>
      </c>
      <c r="D12" s="8">
        <v>10965724000</v>
      </c>
      <c r="E12" s="8">
        <v>12070538658</v>
      </c>
      <c r="F12" s="17">
        <v>1.1007516382867195</v>
      </c>
      <c r="G12" s="17">
        <v>0.10075163828671951</v>
      </c>
    </row>
    <row r="13" spans="1:11" x14ac:dyDescent="0.25">
      <c r="B13" s="11" t="s">
        <v>72</v>
      </c>
      <c r="C13" s="11" t="s">
        <v>73</v>
      </c>
      <c r="D13" s="8">
        <v>3489125958</v>
      </c>
      <c r="E13" s="8">
        <v>3082636326</v>
      </c>
      <c r="F13" s="17">
        <v>0.88349814913732616</v>
      </c>
      <c r="G13" s="17">
        <v>0.11650185086267384</v>
      </c>
      <c r="I13" s="10"/>
      <c r="J13" s="10"/>
      <c r="K13" s="10"/>
    </row>
    <row r="14" spans="1:11" x14ac:dyDescent="0.25">
      <c r="B14" s="11" t="s">
        <v>68</v>
      </c>
      <c r="C14" s="11" t="s">
        <v>69</v>
      </c>
      <c r="D14" s="8">
        <v>4950300000</v>
      </c>
      <c r="E14" s="8">
        <v>4309467347</v>
      </c>
      <c r="F14" s="17">
        <v>0.87054670363412323</v>
      </c>
      <c r="G14" s="17">
        <v>0.12945329636587677</v>
      </c>
    </row>
    <row r="15" spans="1:11" x14ac:dyDescent="0.25">
      <c r="B15" s="11" t="s">
        <v>86</v>
      </c>
      <c r="C15" s="11" t="s">
        <v>87</v>
      </c>
      <c r="D15" s="8">
        <v>191352564841</v>
      </c>
      <c r="E15" s="8">
        <v>165218986751</v>
      </c>
      <c r="F15" s="17">
        <v>0.8634270822985044</v>
      </c>
      <c r="G15" s="17">
        <v>0.1365729177014956</v>
      </c>
    </row>
    <row r="16" spans="1:11" x14ac:dyDescent="0.25">
      <c r="B16" s="11" t="s">
        <v>112</v>
      </c>
      <c r="C16" s="11" t="s">
        <v>113</v>
      </c>
      <c r="D16" s="8">
        <v>3899651707</v>
      </c>
      <c r="E16" s="8">
        <v>3248345551</v>
      </c>
      <c r="F16" s="17">
        <v>0.83298350598057658</v>
      </c>
      <c r="G16" s="17">
        <v>0.16701649401942342</v>
      </c>
    </row>
    <row r="17" spans="2:7" x14ac:dyDescent="0.25">
      <c r="B17" s="11" t="s">
        <v>100</v>
      </c>
      <c r="C17" s="11" t="s">
        <v>101</v>
      </c>
      <c r="D17" s="8">
        <v>4749390633</v>
      </c>
      <c r="E17" s="8">
        <v>3937110711</v>
      </c>
      <c r="F17" s="17">
        <v>0.82897175979670568</v>
      </c>
      <c r="G17" s="17">
        <v>0.17102824020329432</v>
      </c>
    </row>
    <row r="18" spans="2:7" x14ac:dyDescent="0.25">
      <c r="B18" s="11" t="s">
        <v>80</v>
      </c>
      <c r="C18" s="11" t="s">
        <v>81</v>
      </c>
      <c r="D18" s="8">
        <v>239021496000</v>
      </c>
      <c r="E18" s="8">
        <v>282844588522</v>
      </c>
      <c r="F18" s="17">
        <v>1.1833437295614617</v>
      </c>
      <c r="G18" s="17">
        <v>0.18334372956146172</v>
      </c>
    </row>
    <row r="19" spans="2:7" x14ac:dyDescent="0.25">
      <c r="B19" s="11" t="s">
        <v>74</v>
      </c>
      <c r="C19" s="11" t="s">
        <v>75</v>
      </c>
      <c r="D19" s="8">
        <v>682494000</v>
      </c>
      <c r="E19" s="8">
        <v>546147477</v>
      </c>
      <c r="F19" s="17">
        <v>0.80022311844499727</v>
      </c>
      <c r="G19" s="17">
        <v>0.19977688155500273</v>
      </c>
    </row>
    <row r="20" spans="2:7" x14ac:dyDescent="0.25">
      <c r="B20" s="11" t="s">
        <v>104</v>
      </c>
      <c r="C20" s="11" t="s">
        <v>105</v>
      </c>
      <c r="D20" s="8">
        <v>18585853137</v>
      </c>
      <c r="E20" s="8">
        <v>14470428341</v>
      </c>
      <c r="F20" s="17">
        <v>0.77857218790741589</v>
      </c>
      <c r="G20" s="17">
        <v>0.22142781209258411</v>
      </c>
    </row>
    <row r="21" spans="2:7" x14ac:dyDescent="0.25">
      <c r="B21" s="11" t="s">
        <v>76</v>
      </c>
      <c r="C21" s="11" t="s">
        <v>77</v>
      </c>
      <c r="D21" s="8">
        <v>8740224361</v>
      </c>
      <c r="E21" s="8">
        <v>6772781380</v>
      </c>
      <c r="F21" s="17">
        <v>0.77489788594226683</v>
      </c>
      <c r="G21" s="17">
        <v>0.22510211405773317</v>
      </c>
    </row>
    <row r="22" spans="2:7" x14ac:dyDescent="0.25">
      <c r="B22" s="11" t="s">
        <v>82</v>
      </c>
      <c r="C22" s="11" t="s">
        <v>83</v>
      </c>
      <c r="D22" s="8">
        <v>15036378438</v>
      </c>
      <c r="E22" s="8">
        <v>11493069000</v>
      </c>
      <c r="F22" s="17">
        <v>0.76435087394147161</v>
      </c>
      <c r="G22" s="17">
        <v>0.23564912605852839</v>
      </c>
    </row>
    <row r="23" spans="2:7" x14ac:dyDescent="0.25">
      <c r="B23" s="11" t="s">
        <v>70</v>
      </c>
      <c r="C23" s="11" t="s">
        <v>71</v>
      </c>
      <c r="D23" s="8">
        <v>8727604741</v>
      </c>
      <c r="E23" s="8">
        <v>6534104997</v>
      </c>
      <c r="F23" s="17">
        <v>0.74867104903416248</v>
      </c>
      <c r="G23" s="17">
        <v>0.25132895096583752</v>
      </c>
    </row>
    <row r="24" spans="2:7" x14ac:dyDescent="0.25">
      <c r="B24" s="11" t="s">
        <v>98</v>
      </c>
      <c r="C24" s="11" t="s">
        <v>99</v>
      </c>
      <c r="D24" s="8">
        <v>8282542051</v>
      </c>
      <c r="E24" s="8">
        <v>5764058071</v>
      </c>
      <c r="F24" s="17">
        <v>0.6959286213710284</v>
      </c>
      <c r="G24" s="17">
        <v>0.3040713786289716</v>
      </c>
    </row>
    <row r="25" spans="2:7" x14ac:dyDescent="0.25">
      <c r="B25" s="11" t="s">
        <v>114</v>
      </c>
      <c r="C25" s="11" t="s">
        <v>115</v>
      </c>
      <c r="D25" s="8">
        <v>1321308009</v>
      </c>
      <c r="E25" s="8">
        <v>908340032</v>
      </c>
      <c r="F25" s="17">
        <v>0.68745517760651065</v>
      </c>
      <c r="G25" s="17">
        <v>0.31254482239348935</v>
      </c>
    </row>
    <row r="26" spans="2:7" x14ac:dyDescent="0.25">
      <c r="B26" s="11" t="s">
        <v>116</v>
      </c>
      <c r="C26" s="11" t="s">
        <v>117</v>
      </c>
      <c r="D26" s="8">
        <v>4810620873</v>
      </c>
      <c r="E26" s="8">
        <v>3293082047</v>
      </c>
      <c r="F26" s="17">
        <v>0.68454408150987123</v>
      </c>
      <c r="G26" s="17">
        <v>0.31545591849012877</v>
      </c>
    </row>
    <row r="27" spans="2:7" x14ac:dyDescent="0.25">
      <c r="B27" s="11" t="s">
        <v>110</v>
      </c>
      <c r="C27" s="11" t="s">
        <v>111</v>
      </c>
      <c r="D27" s="8">
        <v>718230184</v>
      </c>
      <c r="E27" s="8">
        <v>479743799</v>
      </c>
      <c r="F27" s="17">
        <v>0.66795271166158621</v>
      </c>
      <c r="G27" s="17">
        <v>0.33204728833841379</v>
      </c>
    </row>
    <row r="28" spans="2:7" x14ac:dyDescent="0.25">
      <c r="B28" s="11" t="s">
        <v>94</v>
      </c>
      <c r="C28" s="11" t="s">
        <v>95</v>
      </c>
      <c r="D28" s="8">
        <v>1572744125</v>
      </c>
      <c r="E28" s="8">
        <v>997962622</v>
      </c>
      <c r="F28" s="17">
        <v>0.63453590837606844</v>
      </c>
      <c r="G28" s="17">
        <v>0.36546409162393156</v>
      </c>
    </row>
    <row r="29" spans="2:7" x14ac:dyDescent="0.25">
      <c r="B29" s="11" t="s">
        <v>106</v>
      </c>
      <c r="C29" s="11" t="s">
        <v>107</v>
      </c>
      <c r="D29" s="8">
        <v>618711069</v>
      </c>
      <c r="E29" s="8">
        <v>357603407</v>
      </c>
      <c r="F29" s="17">
        <v>0.57798126608269873</v>
      </c>
      <c r="G29" s="17">
        <v>0.42201873391730127</v>
      </c>
    </row>
    <row r="30" spans="2:7" x14ac:dyDescent="0.25">
      <c r="B30" s="11" t="s">
        <v>92</v>
      </c>
      <c r="C30" s="11" t="s">
        <v>93</v>
      </c>
      <c r="D30" s="8">
        <v>6352228540</v>
      </c>
      <c r="E30" s="8">
        <v>3289049339</v>
      </c>
      <c r="F30" s="17">
        <v>0.51777881074159215</v>
      </c>
      <c r="G30" s="17">
        <v>0.48222118925840785</v>
      </c>
    </row>
    <row r="31" spans="2:7" x14ac:dyDescent="0.25">
      <c r="B31" s="11" t="s">
        <v>88</v>
      </c>
      <c r="C31" s="11" t="s">
        <v>89</v>
      </c>
      <c r="D31" s="8">
        <v>7635805270</v>
      </c>
      <c r="E31" s="8">
        <v>3204210202</v>
      </c>
      <c r="F31" s="17">
        <v>0.41962963809316733</v>
      </c>
      <c r="G31" s="17">
        <v>0.58037036190683267</v>
      </c>
    </row>
    <row r="32" spans="2:7" x14ac:dyDescent="0.25">
      <c r="B32" s="11" t="s">
        <v>102</v>
      </c>
      <c r="C32" s="11" t="s">
        <v>103</v>
      </c>
      <c r="D32" s="8">
        <v>2314329386</v>
      </c>
      <c r="E32" s="8">
        <v>940650870</v>
      </c>
      <c r="F32" s="17">
        <v>0.40644640978516272</v>
      </c>
      <c r="G32" s="17">
        <v>0.59355359021483722</v>
      </c>
    </row>
    <row r="33" spans="2:7" x14ac:dyDescent="0.25">
      <c r="B33" s="11" t="s">
        <v>84</v>
      </c>
      <c r="C33" s="11" t="s">
        <v>85</v>
      </c>
      <c r="D33" s="8">
        <v>96244000</v>
      </c>
      <c r="E33" s="8">
        <v>29195520</v>
      </c>
      <c r="F33" s="17">
        <v>0.30334898798886162</v>
      </c>
      <c r="G33" s="17">
        <v>0.69665101201113844</v>
      </c>
    </row>
    <row r="34" spans="2:7" x14ac:dyDescent="0.25">
      <c r="B34" s="11" t="s">
        <v>108</v>
      </c>
      <c r="C34" s="11" t="s">
        <v>109</v>
      </c>
      <c r="D34" s="8">
        <v>3660722168</v>
      </c>
      <c r="E34" s="8">
        <v>908328388</v>
      </c>
      <c r="F34" s="17">
        <v>0.24812819610843517</v>
      </c>
      <c r="G34" s="17">
        <v>0.75187180389156483</v>
      </c>
    </row>
    <row r="35" spans="2:7" x14ac:dyDescent="0.25">
      <c r="B35" s="11" t="s">
        <v>90</v>
      </c>
      <c r="C35" s="11" t="s">
        <v>91</v>
      </c>
      <c r="D35" s="8">
        <v>11568061257</v>
      </c>
      <c r="E35" s="8">
        <v>0</v>
      </c>
      <c r="F35" s="17">
        <v>0</v>
      </c>
      <c r="G35" s="17">
        <v>1</v>
      </c>
    </row>
    <row r="36" spans="2:7" x14ac:dyDescent="0.25">
      <c r="B36" s="11" t="s">
        <v>118</v>
      </c>
      <c r="C36" s="11" t="s">
        <v>119</v>
      </c>
      <c r="D36" s="8">
        <v>2286561912</v>
      </c>
      <c r="E36" s="8">
        <v>0</v>
      </c>
      <c r="F36" s="17">
        <v>0</v>
      </c>
      <c r="G36" s="17">
        <v>1</v>
      </c>
    </row>
    <row r="37" spans="2:7" x14ac:dyDescent="0.25">
      <c r="B37" s="11" t="s">
        <v>54</v>
      </c>
      <c r="C37" s="11"/>
      <c r="D37" s="8">
        <v>590354798834</v>
      </c>
      <c r="E37" s="8">
        <v>562114553286</v>
      </c>
      <c r="F37" s="17">
        <v>0.95216394343913724</v>
      </c>
      <c r="G37" s="17">
        <v>4.7836056560862761E-2</v>
      </c>
    </row>
    <row r="98" spans="2:4" hidden="1" x14ac:dyDescent="0.25">
      <c r="B98" s="15" t="s">
        <v>55</v>
      </c>
      <c r="C98" s="15">
        <v>2015</v>
      </c>
      <c r="D98" s="15" t="s">
        <v>56</v>
      </c>
    </row>
    <row r="99" spans="2:4" hidden="1" x14ac:dyDescent="0.25">
      <c r="B99" s="15" t="s">
        <v>57</v>
      </c>
      <c r="C99" s="15">
        <v>2016</v>
      </c>
      <c r="D99" s="15" t="s">
        <v>58</v>
      </c>
    </row>
    <row r="100" spans="2:4" hidden="1" x14ac:dyDescent="0.25">
      <c r="B100" s="15" t="s">
        <v>2</v>
      </c>
      <c r="C100" s="15">
        <v>2017</v>
      </c>
      <c r="D100" s="15" t="s">
        <v>4</v>
      </c>
    </row>
    <row r="101" spans="2:4" hidden="1" x14ac:dyDescent="0.25">
      <c r="B101" s="15" t="s">
        <v>59</v>
      </c>
      <c r="C101" s="15">
        <v>2018</v>
      </c>
      <c r="D101" s="15"/>
    </row>
    <row r="102" spans="2:4" hidden="1" x14ac:dyDescent="0.25">
      <c r="B102" s="15" t="s">
        <v>60</v>
      </c>
      <c r="C102" s="15">
        <v>2019</v>
      </c>
      <c r="D102" s="15"/>
    </row>
    <row r="103" spans="2:4" hidden="1" x14ac:dyDescent="0.25">
      <c r="B103" s="15" t="s">
        <v>61</v>
      </c>
      <c r="C103" s="15">
        <v>2020</v>
      </c>
      <c r="D103" s="15"/>
    </row>
    <row r="104" spans="2:4" hidden="1" x14ac:dyDescent="0.25">
      <c r="B104" s="15" t="s">
        <v>62</v>
      </c>
      <c r="C104" s="15">
        <v>2021</v>
      </c>
      <c r="D104" s="15"/>
    </row>
    <row r="105" spans="2:4" hidden="1" x14ac:dyDescent="0.25">
      <c r="B105" s="15" t="s">
        <v>63</v>
      </c>
      <c r="C105" s="15">
        <v>2022</v>
      </c>
      <c r="D105" s="15"/>
    </row>
    <row r="106" spans="2:4" hidden="1" x14ac:dyDescent="0.25">
      <c r="B106" s="15" t="s">
        <v>64</v>
      </c>
      <c r="C106" s="15">
        <v>2023</v>
      </c>
      <c r="D106" s="15"/>
    </row>
    <row r="107" spans="2:4" hidden="1" x14ac:dyDescent="0.25">
      <c r="B107" s="15" t="s">
        <v>65</v>
      </c>
      <c r="C107" s="15">
        <v>2024</v>
      </c>
      <c r="D107" s="15"/>
    </row>
    <row r="108" spans="2:4" hidden="1" x14ac:dyDescent="0.25">
      <c r="B108" s="15" t="s">
        <v>66</v>
      </c>
      <c r="C108" s="15">
        <v>2025</v>
      </c>
      <c r="D108" s="15"/>
    </row>
    <row r="109" spans="2:4" hidden="1" x14ac:dyDescent="0.25">
      <c r="B109" s="15" t="s">
        <v>67</v>
      </c>
      <c r="C109" s="15">
        <v>2026</v>
      </c>
      <c r="D109" s="15"/>
    </row>
    <row r="110" spans="2:4" hidden="1" x14ac:dyDescent="0.25"/>
    <row r="111" spans="2:4" hidden="1" x14ac:dyDescent="0.25"/>
    <row r="112" spans="2:4" hidden="1" x14ac:dyDescent="0.25"/>
    <row r="113" s="14" customFormat="1" hidden="1" x14ac:dyDescent="0.25"/>
    <row r="114" s="14" customFormat="1" hidden="1" x14ac:dyDescent="0.25"/>
    <row r="115" s="14" customFormat="1" hidden="1" x14ac:dyDescent="0.25"/>
    <row r="116" s="14" customFormat="1" hidden="1" x14ac:dyDescent="0.25"/>
    <row r="117" s="14" customFormat="1" hidden="1" x14ac:dyDescent="0.25"/>
    <row r="118" s="14" customFormat="1" hidden="1" x14ac:dyDescent="0.25"/>
    <row r="119" s="14" customFormat="1" hidden="1" x14ac:dyDescent="0.25"/>
    <row r="120" s="14" customFormat="1" hidden="1" x14ac:dyDescent="0.25"/>
    <row r="121" s="14" customFormat="1" hidden="1" x14ac:dyDescent="0.25"/>
    <row r="122" s="14" customFormat="1" hidden="1" x14ac:dyDescent="0.25"/>
    <row r="123" s="14" customFormat="1" hidden="1" x14ac:dyDescent="0.25"/>
    <row r="124" s="14" customFormat="1" hidden="1" x14ac:dyDescent="0.25"/>
    <row r="125" s="14" customFormat="1" hidden="1" x14ac:dyDescent="0.25"/>
    <row r="126" s="14" customFormat="1" hidden="1" x14ac:dyDescent="0.25"/>
  </sheetData>
  <mergeCells count="5">
    <mergeCell ref="B4:G4"/>
    <mergeCell ref="B6:G6"/>
    <mergeCell ref="B7:G7"/>
    <mergeCell ref="B8:G8"/>
    <mergeCell ref="B2:G2"/>
  </mergeCells>
  <dataValidations count="3">
    <dataValidation type="list" allowBlank="1" showInputMessage="1" showErrorMessage="1" sqref="C3" xr:uid="{5D2EC406-7747-4F0C-8128-BA57DEC4CF70}">
      <formula1>$B$98:$B$109</formula1>
    </dataValidation>
    <dataValidation type="list" allowBlank="1" showInputMessage="1" showErrorMessage="1" sqref="F3" xr:uid="{2A9A0CB1-84FE-425E-A9A7-05E6B9B916A2}">
      <formula1>$C$98:$C$109</formula1>
    </dataValidation>
    <dataValidation type="list" allowBlank="1" showInputMessage="1" showErrorMessage="1" sqref="B4" xr:uid="{D936E75C-0077-41A3-9838-E5D55DB2B59E}">
      <formula1>$D$98:$D$100</formula1>
    </dataValidation>
  </dataValidations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420BB5B2-238A-49A9-86AA-0C83BE7C8F0F}">
            <x14:iconSet custom="1">
              <x14:cfvo type="percent">
                <xm:f>0</xm:f>
              </x14:cfvo>
              <x14:cfvo type="num">
                <xm:f>0.1</xm:f>
              </x14:cfvo>
              <x14:cfvo type="num">
                <xm:f>0.3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G11:G37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2D202-C073-42FA-A44C-EFA76C436FB1}">
  <dimension ref="A1:K125"/>
  <sheetViews>
    <sheetView topLeftCell="A16" zoomScale="90" zoomScaleNormal="90" workbookViewId="0"/>
  </sheetViews>
  <sheetFormatPr baseColWidth="10" defaultColWidth="27.85546875" defaultRowHeight="15" x14ac:dyDescent="0.25"/>
  <cols>
    <col min="1" max="1" width="2.7109375" style="14" customWidth="1"/>
    <col min="2" max="2" width="14.85546875" style="14" customWidth="1"/>
    <col min="3" max="3" width="32.85546875" style="14" customWidth="1"/>
    <col min="4" max="4" width="17.42578125" style="14" customWidth="1"/>
    <col min="5" max="5" width="14.28515625" style="14" customWidth="1"/>
    <col min="6" max="6" width="22.28515625" style="14" customWidth="1"/>
    <col min="7" max="7" width="18.85546875" style="14" bestFit="1" customWidth="1"/>
    <col min="8" max="8" width="4.7109375" style="14" bestFit="1" customWidth="1"/>
    <col min="9" max="9" width="6.5703125" style="14" bestFit="1" customWidth="1"/>
    <col min="10" max="10" width="8.85546875" style="14" bestFit="1" customWidth="1"/>
    <col min="11" max="11" width="6.140625" style="14" bestFit="1" customWidth="1"/>
    <col min="12" max="16384" width="27.85546875" style="14"/>
  </cols>
  <sheetData>
    <row r="1" spans="1:11" x14ac:dyDescent="0.25">
      <c r="A1" s="15"/>
      <c r="B1" s="15"/>
      <c r="C1" s="15"/>
      <c r="D1" s="15"/>
      <c r="E1" s="15"/>
    </row>
    <row r="2" spans="1:11" ht="18" x14ac:dyDescent="0.25">
      <c r="B2" s="21" t="s">
        <v>0</v>
      </c>
      <c r="C2" s="21"/>
      <c r="D2" s="21"/>
      <c r="E2" s="21"/>
      <c r="F2" s="21"/>
      <c r="G2" s="21"/>
    </row>
    <row r="3" spans="1:11" x14ac:dyDescent="0.25">
      <c r="A3" s="15"/>
      <c r="B3" s="12" t="s">
        <v>1</v>
      </c>
      <c r="C3" s="13" t="s">
        <v>55</v>
      </c>
      <c r="E3" s="12" t="s">
        <v>3</v>
      </c>
      <c r="F3" s="13">
        <v>2022</v>
      </c>
      <c r="H3" s="18"/>
    </row>
    <row r="4" spans="1:11" x14ac:dyDescent="0.25">
      <c r="B4" s="22" t="s">
        <v>58</v>
      </c>
      <c r="C4" s="22"/>
      <c r="D4" s="22"/>
      <c r="E4" s="22"/>
      <c r="F4" s="22"/>
      <c r="G4" s="22"/>
    </row>
    <row r="5" spans="1:11" x14ac:dyDescent="0.25">
      <c r="A5" s="15"/>
      <c r="B5" s="15"/>
      <c r="C5" s="15"/>
      <c r="D5" s="15"/>
      <c r="E5" s="15"/>
    </row>
    <row r="6" spans="1:11" x14ac:dyDescent="0.25">
      <c r="B6" s="23" t="s">
        <v>5</v>
      </c>
      <c r="C6" s="23"/>
      <c r="D6" s="23"/>
      <c r="E6" s="23"/>
      <c r="F6" s="23"/>
      <c r="G6" s="23"/>
    </row>
    <row r="7" spans="1:11" x14ac:dyDescent="0.25">
      <c r="B7" s="24" t="s">
        <v>6</v>
      </c>
      <c r="C7" s="24"/>
      <c r="D7" s="24"/>
      <c r="E7" s="24"/>
      <c r="F7" s="24"/>
      <c r="G7" s="24"/>
    </row>
    <row r="8" spans="1:11" x14ac:dyDescent="0.25">
      <c r="B8" s="24" t="s">
        <v>7</v>
      </c>
      <c r="C8" s="24"/>
      <c r="D8" s="24"/>
      <c r="E8" s="24"/>
      <c r="F8" s="24"/>
      <c r="G8" s="24"/>
    </row>
    <row r="10" spans="1:11" ht="29.25" customHeight="1" x14ac:dyDescent="0.25">
      <c r="B10" s="16" t="s">
        <v>8</v>
      </c>
      <c r="C10" s="16" t="s">
        <v>9</v>
      </c>
      <c r="D10" s="7" t="s">
        <v>10</v>
      </c>
      <c r="E10" s="16" t="s">
        <v>11</v>
      </c>
      <c r="F10" s="16" t="s">
        <v>12</v>
      </c>
      <c r="G10" s="16" t="s">
        <v>13</v>
      </c>
    </row>
    <row r="11" spans="1:11" x14ac:dyDescent="0.25">
      <c r="B11" s="11" t="s">
        <v>150</v>
      </c>
      <c r="C11" s="11" t="s">
        <v>151</v>
      </c>
      <c r="D11" s="8">
        <v>453647841</v>
      </c>
      <c r="E11" s="8">
        <v>453647841</v>
      </c>
      <c r="F11" s="17">
        <v>1</v>
      </c>
      <c r="G11" s="17">
        <v>0</v>
      </c>
    </row>
    <row r="12" spans="1:11" x14ac:dyDescent="0.25">
      <c r="B12" s="11" t="s">
        <v>130</v>
      </c>
      <c r="C12" s="11" t="s">
        <v>131</v>
      </c>
      <c r="D12" s="8">
        <v>22465195093</v>
      </c>
      <c r="E12" s="8">
        <v>22115914283</v>
      </c>
      <c r="F12" s="17">
        <v>0.98445235803410258</v>
      </c>
      <c r="G12" s="17">
        <v>1.5547641965897419E-2</v>
      </c>
    </row>
    <row r="13" spans="1:11" x14ac:dyDescent="0.25">
      <c r="B13" s="11" t="s">
        <v>166</v>
      </c>
      <c r="C13" s="11" t="s">
        <v>167</v>
      </c>
      <c r="D13" s="8">
        <v>15546196645</v>
      </c>
      <c r="E13" s="8">
        <v>16159782933</v>
      </c>
      <c r="F13" s="17">
        <v>1.039468578843517</v>
      </c>
      <c r="G13" s="17">
        <v>3.9468578843516955E-2</v>
      </c>
      <c r="I13" s="10"/>
      <c r="J13" s="10"/>
      <c r="K13" s="10"/>
    </row>
    <row r="14" spans="1:11" x14ac:dyDescent="0.25">
      <c r="B14" s="11" t="s">
        <v>156</v>
      </c>
      <c r="C14" s="11" t="s">
        <v>157</v>
      </c>
      <c r="D14" s="8">
        <v>3229339750</v>
      </c>
      <c r="E14" s="8">
        <v>3097511301</v>
      </c>
      <c r="F14" s="17">
        <v>0.95917789418100097</v>
      </c>
      <c r="G14" s="17">
        <v>4.0822105818999033E-2</v>
      </c>
    </row>
    <row r="15" spans="1:11" x14ac:dyDescent="0.25">
      <c r="B15" s="11" t="s">
        <v>146</v>
      </c>
      <c r="C15" s="11" t="s">
        <v>147</v>
      </c>
      <c r="D15" s="8">
        <v>393471750</v>
      </c>
      <c r="E15" s="8">
        <v>371008191</v>
      </c>
      <c r="F15" s="17">
        <v>0.94290934736737775</v>
      </c>
      <c r="G15" s="17">
        <v>5.7090652632622252E-2</v>
      </c>
    </row>
    <row r="16" spans="1:11" x14ac:dyDescent="0.25">
      <c r="B16" s="11" t="s">
        <v>128</v>
      </c>
      <c r="C16" s="11" t="s">
        <v>129</v>
      </c>
      <c r="D16" s="8">
        <v>690259488</v>
      </c>
      <c r="E16" s="8">
        <v>640919148</v>
      </c>
      <c r="F16" s="17">
        <v>0.9285191426445123</v>
      </c>
      <c r="G16" s="17">
        <v>7.1480857355487704E-2</v>
      </c>
    </row>
    <row r="17" spans="2:7" x14ac:dyDescent="0.25">
      <c r="B17" s="11" t="s">
        <v>142</v>
      </c>
      <c r="C17" s="11" t="s">
        <v>143</v>
      </c>
      <c r="D17" s="8">
        <v>1102397333</v>
      </c>
      <c r="E17" s="8">
        <v>978385978</v>
      </c>
      <c r="F17" s="17">
        <v>0.88750756983190193</v>
      </c>
      <c r="G17" s="17">
        <v>0.11249243016809807</v>
      </c>
    </row>
    <row r="18" spans="2:7" x14ac:dyDescent="0.25">
      <c r="B18" s="11" t="s">
        <v>148</v>
      </c>
      <c r="C18" s="11" t="s">
        <v>149</v>
      </c>
      <c r="D18" s="8">
        <v>809387454</v>
      </c>
      <c r="E18" s="8">
        <v>680393826</v>
      </c>
      <c r="F18" s="17">
        <v>0.84062808564364033</v>
      </c>
      <c r="G18" s="17">
        <v>0.15937191435635967</v>
      </c>
    </row>
    <row r="19" spans="2:7" x14ac:dyDescent="0.25">
      <c r="B19" s="11" t="s">
        <v>124</v>
      </c>
      <c r="C19" s="11" t="s">
        <v>125</v>
      </c>
      <c r="D19" s="8">
        <v>985794000</v>
      </c>
      <c r="E19" s="8">
        <v>819530831</v>
      </c>
      <c r="F19" s="17">
        <v>0.83134085924645518</v>
      </c>
      <c r="G19" s="17">
        <v>0.16865914075354482</v>
      </c>
    </row>
    <row r="20" spans="2:7" x14ac:dyDescent="0.25">
      <c r="B20" s="11" t="s">
        <v>136</v>
      </c>
      <c r="C20" s="11" t="s">
        <v>137</v>
      </c>
      <c r="D20" s="8">
        <v>381481040</v>
      </c>
      <c r="E20" s="8">
        <v>305628443</v>
      </c>
      <c r="F20" s="17">
        <v>0.80116286513217017</v>
      </c>
      <c r="G20" s="17">
        <v>0.19883713486782983</v>
      </c>
    </row>
    <row r="21" spans="2:7" x14ac:dyDescent="0.25">
      <c r="B21" s="11" t="s">
        <v>138</v>
      </c>
      <c r="C21" s="11" t="s">
        <v>139</v>
      </c>
      <c r="D21" s="8">
        <v>1246191512</v>
      </c>
      <c r="E21" s="8">
        <v>934919430</v>
      </c>
      <c r="F21" s="17">
        <v>0.75022131108849988</v>
      </c>
      <c r="G21" s="17">
        <v>0.24977868891150012</v>
      </c>
    </row>
    <row r="22" spans="2:7" x14ac:dyDescent="0.25">
      <c r="B22" s="11" t="s">
        <v>162</v>
      </c>
      <c r="C22" s="11" t="s">
        <v>163</v>
      </c>
      <c r="D22" s="8">
        <v>674827813</v>
      </c>
      <c r="E22" s="8">
        <v>502301787</v>
      </c>
      <c r="F22" s="17">
        <v>0.74434067079567745</v>
      </c>
      <c r="G22" s="17">
        <v>0.25565932920432255</v>
      </c>
    </row>
    <row r="23" spans="2:7" x14ac:dyDescent="0.25">
      <c r="B23" s="11" t="s">
        <v>120</v>
      </c>
      <c r="C23" s="11" t="s">
        <v>121</v>
      </c>
      <c r="D23" s="8">
        <v>788948882</v>
      </c>
      <c r="E23" s="8">
        <v>555319021</v>
      </c>
      <c r="F23" s="17">
        <v>0.7038719917978159</v>
      </c>
      <c r="G23" s="17">
        <v>0.2961280082021841</v>
      </c>
    </row>
    <row r="24" spans="2:7" x14ac:dyDescent="0.25">
      <c r="B24" s="11" t="s">
        <v>140</v>
      </c>
      <c r="C24" s="11" t="s">
        <v>141</v>
      </c>
      <c r="D24" s="8">
        <v>388056078</v>
      </c>
      <c r="E24" s="8">
        <v>258403320</v>
      </c>
      <c r="F24" s="17">
        <v>0.6658916961996405</v>
      </c>
      <c r="G24" s="17">
        <v>0.3341083038003595</v>
      </c>
    </row>
    <row r="25" spans="2:7" x14ac:dyDescent="0.25">
      <c r="B25" s="11" t="s">
        <v>168</v>
      </c>
      <c r="C25" s="11" t="s">
        <v>169</v>
      </c>
      <c r="D25" s="8">
        <v>520324433</v>
      </c>
      <c r="E25" s="8">
        <v>330430905</v>
      </c>
      <c r="F25" s="17">
        <v>0.63504783562604683</v>
      </c>
      <c r="G25" s="17">
        <v>0.36495216437395317</v>
      </c>
    </row>
    <row r="26" spans="2:7" x14ac:dyDescent="0.25">
      <c r="B26" s="11" t="s">
        <v>144</v>
      </c>
      <c r="C26" s="11" t="s">
        <v>145</v>
      </c>
      <c r="D26" s="8">
        <v>593230323</v>
      </c>
      <c r="E26" s="8">
        <v>361807879</v>
      </c>
      <c r="F26" s="17">
        <v>0.60989444566878626</v>
      </c>
      <c r="G26" s="17">
        <v>0.39010555433121374</v>
      </c>
    </row>
    <row r="27" spans="2:7" x14ac:dyDescent="0.25">
      <c r="B27" s="11" t="s">
        <v>126</v>
      </c>
      <c r="C27" s="11" t="s">
        <v>127</v>
      </c>
      <c r="D27" s="8">
        <v>5256409962</v>
      </c>
      <c r="E27" s="8">
        <v>3169687899</v>
      </c>
      <c r="F27" s="17">
        <v>0.60301382919416968</v>
      </c>
      <c r="G27" s="17">
        <v>0.39698617080583032</v>
      </c>
    </row>
    <row r="28" spans="2:7" x14ac:dyDescent="0.25">
      <c r="B28" s="11" t="s">
        <v>154</v>
      </c>
      <c r="C28" s="11" t="s">
        <v>155</v>
      </c>
      <c r="D28" s="8">
        <v>1263519845</v>
      </c>
      <c r="E28" s="8">
        <v>675765552</v>
      </c>
      <c r="F28" s="17">
        <v>0.5348278103222035</v>
      </c>
      <c r="G28" s="17">
        <v>0.4651721896777965</v>
      </c>
    </row>
    <row r="29" spans="2:7" x14ac:dyDescent="0.25">
      <c r="B29" s="11" t="s">
        <v>160</v>
      </c>
      <c r="C29" s="11" t="s">
        <v>161</v>
      </c>
      <c r="D29" s="8">
        <v>1764877320</v>
      </c>
      <c r="E29" s="8">
        <v>842191156</v>
      </c>
      <c r="F29" s="17">
        <v>0.47719529649800246</v>
      </c>
      <c r="G29" s="17">
        <v>0.52280470350199759</v>
      </c>
    </row>
    <row r="30" spans="2:7" x14ac:dyDescent="0.25">
      <c r="B30" s="11" t="s">
        <v>132</v>
      </c>
      <c r="C30" s="11" t="s">
        <v>133</v>
      </c>
      <c r="D30" s="8">
        <v>1282869663</v>
      </c>
      <c r="E30" s="8">
        <v>575142799</v>
      </c>
      <c r="F30" s="17">
        <v>0.4483252005936631</v>
      </c>
      <c r="G30" s="17">
        <v>0.5516747994063369</v>
      </c>
    </row>
    <row r="31" spans="2:7" x14ac:dyDescent="0.25">
      <c r="B31" s="11" t="s">
        <v>134</v>
      </c>
      <c r="C31" s="11" t="s">
        <v>135</v>
      </c>
      <c r="D31" s="8">
        <v>7039532286</v>
      </c>
      <c r="E31" s="8">
        <v>1713449300</v>
      </c>
      <c r="F31" s="17">
        <v>0.24340385559530056</v>
      </c>
      <c r="G31" s="17">
        <v>0.75659614440469947</v>
      </c>
    </row>
    <row r="32" spans="2:7" x14ac:dyDescent="0.25">
      <c r="B32" s="11" t="s">
        <v>122</v>
      </c>
      <c r="C32" s="11" t="s">
        <v>123</v>
      </c>
      <c r="D32" s="8">
        <v>2890654116</v>
      </c>
      <c r="E32" s="8">
        <v>0</v>
      </c>
      <c r="F32" s="17">
        <v>0</v>
      </c>
      <c r="G32" s="17">
        <v>1</v>
      </c>
    </row>
    <row r="33" spans="2:7" x14ac:dyDescent="0.25">
      <c r="B33" s="11" t="s">
        <v>164</v>
      </c>
      <c r="C33" s="11" t="s">
        <v>165</v>
      </c>
      <c r="D33" s="8">
        <v>10483270090</v>
      </c>
      <c r="E33" s="8">
        <v>0</v>
      </c>
      <c r="F33" s="17">
        <v>0</v>
      </c>
      <c r="G33" s="17">
        <v>1</v>
      </c>
    </row>
    <row r="34" spans="2:7" x14ac:dyDescent="0.25">
      <c r="B34" s="11" t="s">
        <v>158</v>
      </c>
      <c r="C34" s="11" t="s">
        <v>159</v>
      </c>
      <c r="D34" s="8">
        <v>1001082518</v>
      </c>
      <c r="E34" s="8">
        <v>2064380787</v>
      </c>
      <c r="F34" s="17">
        <v>2.0621484741580516</v>
      </c>
      <c r="G34" s="17">
        <v>1.0621484741580516</v>
      </c>
    </row>
    <row r="35" spans="2:7" x14ac:dyDescent="0.25">
      <c r="B35" s="11" t="s">
        <v>152</v>
      </c>
      <c r="C35" s="11" t="s">
        <v>153</v>
      </c>
      <c r="D35" s="8">
        <v>0</v>
      </c>
      <c r="E35" s="8">
        <v>0</v>
      </c>
      <c r="F35" s="17" t="s">
        <v>171</v>
      </c>
      <c r="G35" s="17" t="s">
        <v>172</v>
      </c>
    </row>
    <row r="36" spans="2:7" x14ac:dyDescent="0.25">
      <c r="B36" s="11" t="s">
        <v>54</v>
      </c>
      <c r="C36" s="11"/>
      <c r="D36" s="8">
        <v>81250965235</v>
      </c>
      <c r="E36" s="8">
        <v>57606522610</v>
      </c>
      <c r="F36" s="17">
        <v>0.70899493247109358</v>
      </c>
      <c r="G36" s="17">
        <v>0.29100506752890642</v>
      </c>
    </row>
    <row r="97" spans="2:4" hidden="1" x14ac:dyDescent="0.25">
      <c r="B97" s="15" t="s">
        <v>55</v>
      </c>
      <c r="C97" s="15">
        <v>2015</v>
      </c>
      <c r="D97" s="15" t="s">
        <v>56</v>
      </c>
    </row>
    <row r="98" spans="2:4" hidden="1" x14ac:dyDescent="0.25">
      <c r="B98" s="15" t="s">
        <v>57</v>
      </c>
      <c r="C98" s="15">
        <v>2016</v>
      </c>
      <c r="D98" s="15" t="s">
        <v>58</v>
      </c>
    </row>
    <row r="99" spans="2:4" hidden="1" x14ac:dyDescent="0.25">
      <c r="B99" s="15" t="s">
        <v>2</v>
      </c>
      <c r="C99" s="15">
        <v>2017</v>
      </c>
      <c r="D99" s="15" t="s">
        <v>4</v>
      </c>
    </row>
    <row r="100" spans="2:4" hidden="1" x14ac:dyDescent="0.25">
      <c r="B100" s="15" t="s">
        <v>59</v>
      </c>
      <c r="C100" s="15">
        <v>2018</v>
      </c>
      <c r="D100" s="15"/>
    </row>
    <row r="101" spans="2:4" hidden="1" x14ac:dyDescent="0.25">
      <c r="B101" s="15" t="s">
        <v>60</v>
      </c>
      <c r="C101" s="15">
        <v>2019</v>
      </c>
      <c r="D101" s="15"/>
    </row>
    <row r="102" spans="2:4" hidden="1" x14ac:dyDescent="0.25">
      <c r="B102" s="15" t="s">
        <v>61</v>
      </c>
      <c r="C102" s="15">
        <v>2020</v>
      </c>
      <c r="D102" s="15"/>
    </row>
    <row r="103" spans="2:4" hidden="1" x14ac:dyDescent="0.25">
      <c r="B103" s="15" t="s">
        <v>62</v>
      </c>
      <c r="C103" s="15">
        <v>2021</v>
      </c>
      <c r="D103" s="15"/>
    </row>
    <row r="104" spans="2:4" hidden="1" x14ac:dyDescent="0.25">
      <c r="B104" s="15" t="s">
        <v>63</v>
      </c>
      <c r="C104" s="15">
        <v>2022</v>
      </c>
      <c r="D104" s="15"/>
    </row>
    <row r="105" spans="2:4" hidden="1" x14ac:dyDescent="0.25">
      <c r="B105" s="15" t="s">
        <v>64</v>
      </c>
      <c r="C105" s="15">
        <v>2023</v>
      </c>
      <c r="D105" s="15"/>
    </row>
    <row r="106" spans="2:4" hidden="1" x14ac:dyDescent="0.25">
      <c r="B106" s="15" t="s">
        <v>65</v>
      </c>
      <c r="C106" s="15">
        <v>2024</v>
      </c>
      <c r="D106" s="15"/>
    </row>
    <row r="107" spans="2:4" hidden="1" x14ac:dyDescent="0.25">
      <c r="B107" s="15" t="s">
        <v>66</v>
      </c>
      <c r="C107" s="15">
        <v>2025</v>
      </c>
      <c r="D107" s="15"/>
    </row>
    <row r="108" spans="2:4" hidden="1" x14ac:dyDescent="0.25">
      <c r="B108" s="15" t="s">
        <v>67</v>
      </c>
      <c r="C108" s="15">
        <v>2026</v>
      </c>
      <c r="D108" s="15"/>
    </row>
    <row r="109" spans="2:4" hidden="1" x14ac:dyDescent="0.25"/>
    <row r="110" spans="2:4" hidden="1" x14ac:dyDescent="0.25"/>
    <row r="111" spans="2:4" hidden="1" x14ac:dyDescent="0.25"/>
    <row r="112" spans="2:4" hidden="1" x14ac:dyDescent="0.25"/>
    <row r="113" s="14" customFormat="1" hidden="1" x14ac:dyDescent="0.25"/>
    <row r="114" s="14" customFormat="1" hidden="1" x14ac:dyDescent="0.25"/>
    <row r="115" s="14" customFormat="1" hidden="1" x14ac:dyDescent="0.25"/>
    <row r="116" s="14" customFormat="1" hidden="1" x14ac:dyDescent="0.25"/>
    <row r="117" s="14" customFormat="1" hidden="1" x14ac:dyDescent="0.25"/>
    <row r="118" s="14" customFormat="1" hidden="1" x14ac:dyDescent="0.25"/>
    <row r="119" s="14" customFormat="1" hidden="1" x14ac:dyDescent="0.25"/>
    <row r="120" s="14" customFormat="1" hidden="1" x14ac:dyDescent="0.25"/>
    <row r="121" s="14" customFormat="1" hidden="1" x14ac:dyDescent="0.25"/>
    <row r="122" s="14" customFormat="1" hidden="1" x14ac:dyDescent="0.25"/>
    <row r="123" s="14" customFormat="1" hidden="1" x14ac:dyDescent="0.25"/>
    <row r="124" s="14" customFormat="1" hidden="1" x14ac:dyDescent="0.25"/>
    <row r="125" s="14" customFormat="1" hidden="1" x14ac:dyDescent="0.25"/>
  </sheetData>
  <mergeCells count="5">
    <mergeCell ref="B2:G2"/>
    <mergeCell ref="B4:G4"/>
    <mergeCell ref="B6:G6"/>
    <mergeCell ref="B7:G7"/>
    <mergeCell ref="B8:G8"/>
  </mergeCells>
  <dataValidations count="3">
    <dataValidation type="list" allowBlank="1" showInputMessage="1" showErrorMessage="1" sqref="C3" xr:uid="{133E87A7-8BD6-437F-8A1C-30298F463CBC}">
      <formula1>$B$97:$B$108</formula1>
    </dataValidation>
    <dataValidation type="list" allowBlank="1" showInputMessage="1" showErrorMessage="1" sqref="F3" xr:uid="{E080D8D9-6B5B-4067-A03B-45D54B350EC7}">
      <formula1>$C$97:$C$108</formula1>
    </dataValidation>
    <dataValidation type="list" allowBlank="1" showInputMessage="1" showErrorMessage="1" sqref="B4" xr:uid="{4EEDBF9A-BC4F-44F6-AAC5-BF25E0C488D0}">
      <formula1>$D$97:$D$99</formula1>
    </dataValidation>
  </dataValidations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AC125854-34E2-480F-B925-91AE5B43BDF4}">
            <x14:iconSet custom="1">
              <x14:cfvo type="percent">
                <xm:f>0</xm:f>
              </x14:cfvo>
              <x14:cfvo type="num">
                <xm:f>0.1</xm:f>
              </x14:cfvo>
              <x14:cfvo type="num">
                <xm:f>0.3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G11:G36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031B0-C94E-4C5F-8F0F-160D906A1011}">
  <dimension ref="A1:K124"/>
  <sheetViews>
    <sheetView tabSelected="1" topLeftCell="A19" zoomScale="90" zoomScaleNormal="90" workbookViewId="0">
      <selection activeCell="G41" sqref="G41"/>
    </sheetView>
  </sheetViews>
  <sheetFormatPr baseColWidth="10" defaultColWidth="27.85546875" defaultRowHeight="15" x14ac:dyDescent="0.25"/>
  <cols>
    <col min="1" max="1" width="2.7109375" style="14" customWidth="1"/>
    <col min="2" max="2" width="14.85546875" style="14" customWidth="1"/>
    <col min="3" max="3" width="32.85546875" style="14" customWidth="1"/>
    <col min="4" max="4" width="17.42578125" style="14" customWidth="1"/>
    <col min="5" max="5" width="14.28515625" style="14" customWidth="1"/>
    <col min="6" max="6" width="22.28515625" style="14" customWidth="1"/>
    <col min="7" max="7" width="18.85546875" style="14" bestFit="1" customWidth="1"/>
    <col min="8" max="8" width="4.7109375" style="14" bestFit="1" customWidth="1"/>
    <col min="9" max="9" width="6.5703125" style="14" bestFit="1" customWidth="1"/>
    <col min="10" max="10" width="8.85546875" style="14" bestFit="1" customWidth="1"/>
    <col min="11" max="11" width="6.140625" style="14" bestFit="1" customWidth="1"/>
    <col min="12" max="16384" width="27.85546875" style="14"/>
  </cols>
  <sheetData>
    <row r="1" spans="1:11" x14ac:dyDescent="0.25">
      <c r="A1" s="15"/>
      <c r="B1" s="15"/>
      <c r="C1" s="15"/>
      <c r="D1" s="15"/>
      <c r="E1" s="15"/>
    </row>
    <row r="2" spans="1:11" ht="18" x14ac:dyDescent="0.25">
      <c r="B2" s="21" t="s">
        <v>170</v>
      </c>
      <c r="C2" s="21"/>
      <c r="D2" s="21"/>
      <c r="E2" s="21"/>
      <c r="F2" s="21"/>
      <c r="G2" s="21"/>
    </row>
    <row r="3" spans="1:11" x14ac:dyDescent="0.25">
      <c r="A3" s="15"/>
      <c r="B3" s="12" t="s">
        <v>1</v>
      </c>
      <c r="C3" s="13" t="s">
        <v>55</v>
      </c>
      <c r="E3" s="12" t="s">
        <v>3</v>
      </c>
      <c r="F3" s="13">
        <v>2022</v>
      </c>
      <c r="H3" s="18"/>
    </row>
    <row r="4" spans="1:11" x14ac:dyDescent="0.25">
      <c r="B4" s="22" t="s">
        <v>56</v>
      </c>
      <c r="C4" s="22"/>
      <c r="D4" s="22"/>
      <c r="E4" s="22"/>
      <c r="F4" s="22"/>
      <c r="G4" s="22"/>
    </row>
    <row r="5" spans="1:11" x14ac:dyDescent="0.25">
      <c r="A5" s="15"/>
      <c r="B5" s="15"/>
      <c r="C5" s="15"/>
      <c r="D5" s="15"/>
      <c r="E5" s="15"/>
    </row>
    <row r="6" spans="1:11" x14ac:dyDescent="0.25">
      <c r="B6" s="23" t="s">
        <v>5</v>
      </c>
      <c r="C6" s="23"/>
      <c r="D6" s="23"/>
      <c r="E6" s="23"/>
      <c r="F6" s="23"/>
      <c r="G6" s="23"/>
    </row>
    <row r="7" spans="1:11" x14ac:dyDescent="0.25">
      <c r="B7" s="24" t="s">
        <v>6</v>
      </c>
      <c r="C7" s="24"/>
      <c r="D7" s="24"/>
      <c r="E7" s="24"/>
      <c r="F7" s="24"/>
      <c r="G7" s="24"/>
    </row>
    <row r="8" spans="1:11" x14ac:dyDescent="0.25">
      <c r="B8" s="24" t="s">
        <v>7</v>
      </c>
      <c r="C8" s="24"/>
      <c r="D8" s="24"/>
      <c r="E8" s="24"/>
      <c r="F8" s="24"/>
      <c r="G8" s="24"/>
    </row>
    <row r="10" spans="1:11" ht="29.25" customHeight="1" x14ac:dyDescent="0.25">
      <c r="B10" s="16" t="s">
        <v>8</v>
      </c>
      <c r="C10" s="16" t="s">
        <v>9</v>
      </c>
      <c r="D10" s="7" t="s">
        <v>10</v>
      </c>
      <c r="E10" s="16" t="s">
        <v>11</v>
      </c>
      <c r="F10" s="16" t="s">
        <v>12</v>
      </c>
      <c r="G10" s="16" t="s">
        <v>13</v>
      </c>
    </row>
    <row r="11" spans="1:11" x14ac:dyDescent="0.25">
      <c r="B11" s="11" t="s">
        <v>100</v>
      </c>
      <c r="C11" s="11" t="s">
        <v>101</v>
      </c>
      <c r="D11" s="8">
        <v>1657218</v>
      </c>
      <c r="E11" s="8">
        <v>1657218</v>
      </c>
      <c r="F11" s="17">
        <v>1</v>
      </c>
      <c r="G11" s="17">
        <v>0</v>
      </c>
    </row>
    <row r="12" spans="1:11" x14ac:dyDescent="0.25">
      <c r="B12" s="11" t="s">
        <v>98</v>
      </c>
      <c r="C12" s="11" t="s">
        <v>99</v>
      </c>
      <c r="D12" s="8">
        <v>569749153</v>
      </c>
      <c r="E12" s="8">
        <v>567912550</v>
      </c>
      <c r="F12" s="17">
        <v>0.99677647085506071</v>
      </c>
      <c r="G12" s="17">
        <v>3.2235291449392856E-3</v>
      </c>
    </row>
    <row r="13" spans="1:11" x14ac:dyDescent="0.25">
      <c r="B13" s="11" t="s">
        <v>110</v>
      </c>
      <c r="C13" s="11" t="s">
        <v>111</v>
      </c>
      <c r="D13" s="8">
        <v>451583327</v>
      </c>
      <c r="E13" s="8">
        <v>448894441</v>
      </c>
      <c r="F13" s="17">
        <v>0.99404564819108121</v>
      </c>
      <c r="G13" s="17">
        <v>5.9543518089187897E-3</v>
      </c>
      <c r="I13" s="10"/>
      <c r="J13" s="10"/>
      <c r="K13" s="10"/>
    </row>
    <row r="14" spans="1:11" x14ac:dyDescent="0.25">
      <c r="B14" s="11" t="s">
        <v>74</v>
      </c>
      <c r="C14" s="11" t="s">
        <v>75</v>
      </c>
      <c r="D14" s="8">
        <v>42656961</v>
      </c>
      <c r="E14" s="8">
        <v>42248342</v>
      </c>
      <c r="F14" s="17">
        <v>0.99042081314700314</v>
      </c>
      <c r="G14" s="17">
        <v>9.5791868529968571E-3</v>
      </c>
    </row>
    <row r="15" spans="1:11" x14ac:dyDescent="0.25">
      <c r="B15" s="11" t="s">
        <v>72</v>
      </c>
      <c r="C15" s="11" t="s">
        <v>73</v>
      </c>
      <c r="D15" s="8">
        <v>1337210397</v>
      </c>
      <c r="E15" s="8">
        <v>1318721580</v>
      </c>
      <c r="F15" s="17">
        <v>0.98617359164909335</v>
      </c>
      <c r="G15" s="17">
        <v>1.3826408350906649E-2</v>
      </c>
    </row>
    <row r="16" spans="1:11" x14ac:dyDescent="0.25">
      <c r="B16" s="11" t="s">
        <v>96</v>
      </c>
      <c r="C16" s="11" t="s">
        <v>97</v>
      </c>
      <c r="D16" s="8">
        <v>153318151</v>
      </c>
      <c r="E16" s="8">
        <v>151006224</v>
      </c>
      <c r="F16" s="17">
        <v>0.98492072213941584</v>
      </c>
      <c r="G16" s="17">
        <v>1.5079277860584162E-2</v>
      </c>
    </row>
    <row r="17" spans="2:7" x14ac:dyDescent="0.25">
      <c r="B17" s="11" t="s">
        <v>82</v>
      </c>
      <c r="C17" s="11" t="s">
        <v>83</v>
      </c>
      <c r="D17" s="8">
        <v>50000000</v>
      </c>
      <c r="E17" s="8">
        <v>46480587</v>
      </c>
      <c r="F17" s="17">
        <v>0.92961174000000002</v>
      </c>
      <c r="G17" s="17">
        <v>7.038825999999998E-2</v>
      </c>
    </row>
    <row r="18" spans="2:7" x14ac:dyDescent="0.25">
      <c r="B18" s="11" t="s">
        <v>86</v>
      </c>
      <c r="C18" s="11" t="s">
        <v>87</v>
      </c>
      <c r="D18" s="8">
        <v>3491735021</v>
      </c>
      <c r="E18" s="8">
        <v>3242392803</v>
      </c>
      <c r="F18" s="17">
        <v>0.92859073884461296</v>
      </c>
      <c r="G18" s="17">
        <v>7.1409261155387038E-2</v>
      </c>
    </row>
    <row r="19" spans="2:7" x14ac:dyDescent="0.25">
      <c r="B19" s="11" t="s">
        <v>108</v>
      </c>
      <c r="C19" s="11" t="s">
        <v>109</v>
      </c>
      <c r="D19" s="8">
        <v>9341545061</v>
      </c>
      <c r="E19" s="8">
        <v>8088576727</v>
      </c>
      <c r="F19" s="17">
        <v>0.86587140287627418</v>
      </c>
      <c r="G19" s="17">
        <v>0.13412859712372582</v>
      </c>
    </row>
    <row r="20" spans="2:7" x14ac:dyDescent="0.25">
      <c r="B20" s="11" t="s">
        <v>118</v>
      </c>
      <c r="C20" s="11" t="s">
        <v>119</v>
      </c>
      <c r="D20" s="8">
        <v>30355727218</v>
      </c>
      <c r="E20" s="8">
        <v>23384968706</v>
      </c>
      <c r="F20" s="17">
        <v>0.77036430516260013</v>
      </c>
      <c r="G20" s="17">
        <v>0.22963569483739987</v>
      </c>
    </row>
    <row r="21" spans="2:7" x14ac:dyDescent="0.25">
      <c r="B21" s="11" t="s">
        <v>116</v>
      </c>
      <c r="C21" s="11" t="s">
        <v>117</v>
      </c>
      <c r="D21" s="8">
        <v>6906691330</v>
      </c>
      <c r="E21" s="8">
        <v>4652762242</v>
      </c>
      <c r="F21" s="17">
        <v>0.67366008117232601</v>
      </c>
      <c r="G21" s="17">
        <v>0.32633991882767399</v>
      </c>
    </row>
    <row r="22" spans="2:7" x14ac:dyDescent="0.25">
      <c r="B22" s="11" t="s">
        <v>104</v>
      </c>
      <c r="C22" s="11" t="s">
        <v>105</v>
      </c>
      <c r="D22" s="8">
        <v>72271651783</v>
      </c>
      <c r="E22" s="8">
        <v>44408390267</v>
      </c>
      <c r="F22" s="17">
        <v>0.61446485823153563</v>
      </c>
      <c r="G22" s="17">
        <v>0.38553514176846437</v>
      </c>
    </row>
    <row r="23" spans="2:7" x14ac:dyDescent="0.25">
      <c r="B23" s="11" t="s">
        <v>102</v>
      </c>
      <c r="C23" s="11" t="s">
        <v>103</v>
      </c>
      <c r="D23" s="8">
        <v>1696584940</v>
      </c>
      <c r="E23" s="8">
        <v>984080340</v>
      </c>
      <c r="F23" s="17">
        <v>0.58003599866918543</v>
      </c>
      <c r="G23" s="17">
        <v>0.41996400133081457</v>
      </c>
    </row>
    <row r="24" spans="2:7" x14ac:dyDescent="0.25">
      <c r="B24" s="11" t="s">
        <v>70</v>
      </c>
      <c r="C24" s="11" t="s">
        <v>71</v>
      </c>
      <c r="D24" s="8">
        <v>1307880600</v>
      </c>
      <c r="E24" s="8">
        <v>751734277</v>
      </c>
      <c r="F24" s="17">
        <v>0.57477286305798858</v>
      </c>
      <c r="G24" s="17">
        <v>0.42522713694201142</v>
      </c>
    </row>
    <row r="25" spans="2:7" x14ac:dyDescent="0.25">
      <c r="B25" s="11" t="s">
        <v>78</v>
      </c>
      <c r="C25" s="11" t="s">
        <v>79</v>
      </c>
      <c r="D25" s="8">
        <v>6019704293</v>
      </c>
      <c r="E25" s="8">
        <v>910965716</v>
      </c>
      <c r="F25" s="17">
        <v>0.15133064211464914</v>
      </c>
      <c r="G25" s="17">
        <v>0.84866935788535081</v>
      </c>
    </row>
    <row r="26" spans="2:7" x14ac:dyDescent="0.25">
      <c r="B26" s="11" t="s">
        <v>106</v>
      </c>
      <c r="C26" s="11" t="s">
        <v>107</v>
      </c>
      <c r="D26" s="8">
        <v>67335246</v>
      </c>
      <c r="E26" s="8">
        <v>6888064</v>
      </c>
      <c r="F26" s="17">
        <v>0.10229507441021304</v>
      </c>
      <c r="G26" s="17">
        <v>0.89770492558978698</v>
      </c>
    </row>
    <row r="27" spans="2:7" x14ac:dyDescent="0.25">
      <c r="B27" s="11" t="s">
        <v>94</v>
      </c>
      <c r="C27" s="11" t="s">
        <v>95</v>
      </c>
      <c r="D27" s="8">
        <v>3390406058</v>
      </c>
      <c r="E27" s="8">
        <v>284265448</v>
      </c>
      <c r="F27" s="17">
        <v>8.3844071517406429E-2</v>
      </c>
      <c r="G27" s="17">
        <v>0.91615592848259353</v>
      </c>
    </row>
    <row r="28" spans="2:7" x14ac:dyDescent="0.25">
      <c r="B28" s="11" t="s">
        <v>84</v>
      </c>
      <c r="C28" s="11" t="s">
        <v>85</v>
      </c>
      <c r="D28" s="8">
        <v>2154223397</v>
      </c>
      <c r="E28" s="8">
        <v>9637733</v>
      </c>
      <c r="F28" s="17">
        <v>4.4738781564723669E-3</v>
      </c>
      <c r="G28" s="17">
        <v>0.99552612184352762</v>
      </c>
    </row>
    <row r="29" spans="2:7" x14ac:dyDescent="0.25">
      <c r="B29" s="11" t="s">
        <v>88</v>
      </c>
      <c r="C29" s="11" t="s">
        <v>89</v>
      </c>
      <c r="D29" s="8">
        <v>24946780</v>
      </c>
      <c r="E29" s="8">
        <v>0</v>
      </c>
      <c r="F29" s="17">
        <v>0</v>
      </c>
      <c r="G29" s="17">
        <v>1</v>
      </c>
    </row>
    <row r="30" spans="2:7" x14ac:dyDescent="0.25">
      <c r="B30" s="11" t="s">
        <v>76</v>
      </c>
      <c r="C30" s="11" t="s">
        <v>77</v>
      </c>
      <c r="D30" s="8">
        <v>0</v>
      </c>
      <c r="E30" s="8">
        <v>192025643</v>
      </c>
      <c r="F30" s="17" t="s">
        <v>173</v>
      </c>
      <c r="G30" s="17" t="s">
        <v>173</v>
      </c>
    </row>
    <row r="31" spans="2:7" x14ac:dyDescent="0.25">
      <c r="B31" s="11" t="s">
        <v>90</v>
      </c>
      <c r="C31" s="11" t="s">
        <v>91</v>
      </c>
      <c r="D31" s="8">
        <v>0</v>
      </c>
      <c r="E31" s="8">
        <v>0</v>
      </c>
      <c r="F31" s="17" t="s">
        <v>171</v>
      </c>
      <c r="G31" s="17" t="s">
        <v>172</v>
      </c>
    </row>
    <row r="32" spans="2:7" x14ac:dyDescent="0.25">
      <c r="B32" s="11" t="s">
        <v>92</v>
      </c>
      <c r="C32" s="11" t="s">
        <v>93</v>
      </c>
      <c r="D32" s="8">
        <v>0</v>
      </c>
      <c r="E32" s="8">
        <v>0</v>
      </c>
      <c r="F32" s="17" t="s">
        <v>171</v>
      </c>
      <c r="G32" s="17" t="s">
        <v>172</v>
      </c>
    </row>
    <row r="33" spans="2:7" x14ac:dyDescent="0.25">
      <c r="B33" s="11" t="s">
        <v>112</v>
      </c>
      <c r="C33" s="11" t="s">
        <v>113</v>
      </c>
      <c r="D33" s="8">
        <v>0</v>
      </c>
      <c r="E33" s="8">
        <v>0</v>
      </c>
      <c r="F33" s="17" t="s">
        <v>171</v>
      </c>
      <c r="G33" s="17" t="s">
        <v>172</v>
      </c>
    </row>
    <row r="34" spans="2:7" x14ac:dyDescent="0.25">
      <c r="B34" s="11" t="s">
        <v>114</v>
      </c>
      <c r="C34" s="11" t="s">
        <v>115</v>
      </c>
      <c r="D34" s="8">
        <v>0</v>
      </c>
      <c r="E34" s="8">
        <v>0</v>
      </c>
      <c r="F34" s="17" t="s">
        <v>171</v>
      </c>
      <c r="G34" s="17" t="s">
        <v>172</v>
      </c>
    </row>
    <row r="35" spans="2:7" x14ac:dyDescent="0.25">
      <c r="B35" s="11" t="s">
        <v>54</v>
      </c>
      <c r="C35" s="11"/>
      <c r="D35" s="8">
        <v>139634606934</v>
      </c>
      <c r="E35" s="8">
        <v>89493608908</v>
      </c>
      <c r="F35" s="17">
        <v>0.64091281433047786</v>
      </c>
      <c r="G35" s="17">
        <v>0.35908718566952214</v>
      </c>
    </row>
    <row r="96" spans="2:4" hidden="1" x14ac:dyDescent="0.25">
      <c r="B96" s="15" t="s">
        <v>55</v>
      </c>
      <c r="C96" s="15">
        <v>2015</v>
      </c>
      <c r="D96" s="15" t="s">
        <v>56</v>
      </c>
    </row>
    <row r="97" spans="2:4" hidden="1" x14ac:dyDescent="0.25">
      <c r="B97" s="15" t="s">
        <v>57</v>
      </c>
      <c r="C97" s="15">
        <v>2016</v>
      </c>
      <c r="D97" s="15" t="s">
        <v>58</v>
      </c>
    </row>
    <row r="98" spans="2:4" hidden="1" x14ac:dyDescent="0.25">
      <c r="B98" s="15" t="s">
        <v>2</v>
      </c>
      <c r="C98" s="15">
        <v>2017</v>
      </c>
      <c r="D98" s="15" t="s">
        <v>4</v>
      </c>
    </row>
    <row r="99" spans="2:4" hidden="1" x14ac:dyDescent="0.25">
      <c r="B99" s="15" t="s">
        <v>59</v>
      </c>
      <c r="C99" s="15">
        <v>2018</v>
      </c>
      <c r="D99" s="15"/>
    </row>
    <row r="100" spans="2:4" hidden="1" x14ac:dyDescent="0.25">
      <c r="B100" s="15" t="s">
        <v>60</v>
      </c>
      <c r="C100" s="15">
        <v>2019</v>
      </c>
      <c r="D100" s="15"/>
    </row>
    <row r="101" spans="2:4" hidden="1" x14ac:dyDescent="0.25">
      <c r="B101" s="15" t="s">
        <v>61</v>
      </c>
      <c r="C101" s="15">
        <v>2020</v>
      </c>
      <c r="D101" s="15"/>
    </row>
    <row r="102" spans="2:4" hidden="1" x14ac:dyDescent="0.25">
      <c r="B102" s="15" t="s">
        <v>62</v>
      </c>
      <c r="C102" s="15">
        <v>2021</v>
      </c>
      <c r="D102" s="15"/>
    </row>
    <row r="103" spans="2:4" hidden="1" x14ac:dyDescent="0.25">
      <c r="B103" s="15" t="s">
        <v>63</v>
      </c>
      <c r="C103" s="15">
        <v>2022</v>
      </c>
      <c r="D103" s="15"/>
    </row>
    <row r="104" spans="2:4" hidden="1" x14ac:dyDescent="0.25">
      <c r="B104" s="15" t="s">
        <v>64</v>
      </c>
      <c r="C104" s="15">
        <v>2023</v>
      </c>
      <c r="D104" s="15"/>
    </row>
    <row r="105" spans="2:4" hidden="1" x14ac:dyDescent="0.25">
      <c r="B105" s="15" t="s">
        <v>65</v>
      </c>
      <c r="C105" s="15">
        <v>2024</v>
      </c>
      <c r="D105" s="15"/>
    </row>
    <row r="106" spans="2:4" hidden="1" x14ac:dyDescent="0.25">
      <c r="B106" s="15" t="s">
        <v>66</v>
      </c>
      <c r="C106" s="15">
        <v>2025</v>
      </c>
      <c r="D106" s="15"/>
    </row>
    <row r="107" spans="2:4" hidden="1" x14ac:dyDescent="0.25">
      <c r="B107" s="15" t="s">
        <v>67</v>
      </c>
      <c r="C107" s="15">
        <v>2026</v>
      </c>
      <c r="D107" s="15"/>
    </row>
    <row r="108" spans="2:4" hidden="1" x14ac:dyDescent="0.25"/>
    <row r="109" spans="2:4" hidden="1" x14ac:dyDescent="0.25"/>
    <row r="110" spans="2:4" hidden="1" x14ac:dyDescent="0.25"/>
    <row r="111" spans="2:4" hidden="1" x14ac:dyDescent="0.25"/>
    <row r="112" spans="2:4" hidden="1" x14ac:dyDescent="0.25"/>
    <row r="113" s="14" customFormat="1" hidden="1" x14ac:dyDescent="0.25"/>
    <row r="114" s="14" customFormat="1" hidden="1" x14ac:dyDescent="0.25"/>
    <row r="115" s="14" customFormat="1" hidden="1" x14ac:dyDescent="0.25"/>
    <row r="116" s="14" customFormat="1" hidden="1" x14ac:dyDescent="0.25"/>
    <row r="117" s="14" customFormat="1" hidden="1" x14ac:dyDescent="0.25"/>
    <row r="118" s="14" customFormat="1" hidden="1" x14ac:dyDescent="0.25"/>
    <row r="119" s="14" customFormat="1" hidden="1" x14ac:dyDescent="0.25"/>
    <row r="120" s="14" customFormat="1" hidden="1" x14ac:dyDescent="0.25"/>
    <row r="121" s="14" customFormat="1" hidden="1" x14ac:dyDescent="0.25"/>
    <row r="122" s="14" customFormat="1" hidden="1" x14ac:dyDescent="0.25"/>
    <row r="123" s="14" customFormat="1" hidden="1" x14ac:dyDescent="0.25"/>
    <row r="124" s="14" customFormat="1" hidden="1" x14ac:dyDescent="0.25"/>
  </sheetData>
  <mergeCells count="5">
    <mergeCell ref="B2:G2"/>
    <mergeCell ref="B4:G4"/>
    <mergeCell ref="B6:G6"/>
    <mergeCell ref="B7:G7"/>
    <mergeCell ref="B8:G8"/>
  </mergeCells>
  <dataValidations count="3">
    <dataValidation type="list" allowBlank="1" showInputMessage="1" showErrorMessage="1" sqref="C3" xr:uid="{8257D927-DE92-4375-A7F6-7213E1AEC44E}">
      <formula1>$B$96:$B$107</formula1>
    </dataValidation>
    <dataValidation type="list" allowBlank="1" showInputMessage="1" showErrorMessage="1" sqref="F3" xr:uid="{AE5258D6-1D33-4B62-9572-C6DCC3199B21}">
      <formula1>$C$96:$C$107</formula1>
    </dataValidation>
    <dataValidation type="list" allowBlank="1" showInputMessage="1" showErrorMessage="1" sqref="B4" xr:uid="{F946F185-033F-4C6B-930D-E22F33B51A13}">
      <formula1>$D$96:$D$98</formula1>
    </dataValidation>
  </dataValidations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DD644EA2-5665-4F80-B1EB-FD84392D2F6C}">
            <x14:iconSet custom="1">
              <x14:cfvo type="percent">
                <xm:f>0</xm:f>
              </x14:cfvo>
              <x14:cfvo type="num">
                <xm:f>0.1</xm:f>
              </x14:cfvo>
              <x14:cfvo type="num">
                <xm:f>0.3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G11:G35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F646E-2BFF-461B-815D-A79CFEA8AF7E}">
  <dimension ref="A1:K124"/>
  <sheetViews>
    <sheetView topLeftCell="A16" zoomScale="90" zoomScaleNormal="90" workbookViewId="0">
      <selection activeCell="G18" sqref="G18"/>
    </sheetView>
  </sheetViews>
  <sheetFormatPr baseColWidth="10" defaultColWidth="27.85546875" defaultRowHeight="15" x14ac:dyDescent="0.25"/>
  <cols>
    <col min="1" max="1" width="2.7109375" style="14" customWidth="1"/>
    <col min="2" max="2" width="14.85546875" style="14" customWidth="1"/>
    <col min="3" max="3" width="32.85546875" style="14" customWidth="1"/>
    <col min="4" max="4" width="17.42578125" style="14" customWidth="1"/>
    <col min="5" max="5" width="14.28515625" style="14" customWidth="1"/>
    <col min="6" max="6" width="22.28515625" style="14" customWidth="1"/>
    <col min="7" max="7" width="18.85546875" style="14" bestFit="1" customWidth="1"/>
    <col min="8" max="8" width="4.7109375" style="14" bestFit="1" customWidth="1"/>
    <col min="9" max="9" width="6.5703125" style="14" bestFit="1" customWidth="1"/>
    <col min="10" max="10" width="8.85546875" style="14" bestFit="1" customWidth="1"/>
    <col min="11" max="11" width="6.140625" style="14" bestFit="1" customWidth="1"/>
    <col min="12" max="16384" width="27.85546875" style="14"/>
  </cols>
  <sheetData>
    <row r="1" spans="1:11" x14ac:dyDescent="0.25">
      <c r="A1" s="15"/>
      <c r="B1" s="15"/>
      <c r="C1" s="15"/>
      <c r="D1" s="15"/>
      <c r="E1" s="15"/>
    </row>
    <row r="2" spans="1:11" ht="18" x14ac:dyDescent="0.25">
      <c r="B2" s="21" t="s">
        <v>170</v>
      </c>
      <c r="C2" s="21"/>
      <c r="D2" s="21"/>
      <c r="E2" s="21"/>
      <c r="F2" s="21"/>
      <c r="G2" s="21"/>
    </row>
    <row r="3" spans="1:11" x14ac:dyDescent="0.25">
      <c r="A3" s="15"/>
      <c r="B3" s="12" t="s">
        <v>1</v>
      </c>
      <c r="C3" s="13" t="s">
        <v>55</v>
      </c>
      <c r="E3" s="12" t="s">
        <v>3</v>
      </c>
      <c r="F3" s="13">
        <v>2022</v>
      </c>
      <c r="H3" s="18"/>
    </row>
    <row r="4" spans="1:11" x14ac:dyDescent="0.25">
      <c r="B4" s="22" t="s">
        <v>58</v>
      </c>
      <c r="C4" s="22"/>
      <c r="D4" s="22"/>
      <c r="E4" s="22"/>
      <c r="F4" s="22"/>
      <c r="G4" s="22"/>
    </row>
    <row r="5" spans="1:11" x14ac:dyDescent="0.25">
      <c r="A5" s="15"/>
      <c r="B5" s="15"/>
      <c r="C5" s="15"/>
      <c r="D5" s="15"/>
      <c r="E5" s="15"/>
    </row>
    <row r="6" spans="1:11" x14ac:dyDescent="0.25">
      <c r="B6" s="23" t="s">
        <v>5</v>
      </c>
      <c r="C6" s="23"/>
      <c r="D6" s="23"/>
      <c r="E6" s="23"/>
      <c r="F6" s="23"/>
      <c r="G6" s="23"/>
    </row>
    <row r="7" spans="1:11" x14ac:dyDescent="0.25">
      <c r="B7" s="24" t="s">
        <v>6</v>
      </c>
      <c r="C7" s="24"/>
      <c r="D7" s="24"/>
      <c r="E7" s="24"/>
      <c r="F7" s="24"/>
      <c r="G7" s="24"/>
    </row>
    <row r="8" spans="1:11" x14ac:dyDescent="0.25">
      <c r="B8" s="24" t="s">
        <v>7</v>
      </c>
      <c r="C8" s="24"/>
      <c r="D8" s="24"/>
      <c r="E8" s="24"/>
      <c r="F8" s="24"/>
      <c r="G8" s="24"/>
    </row>
    <row r="10" spans="1:11" ht="29.25" customHeight="1" x14ac:dyDescent="0.25">
      <c r="B10" s="16" t="s">
        <v>8</v>
      </c>
      <c r="C10" s="16" t="s">
        <v>9</v>
      </c>
      <c r="D10" s="7" t="s">
        <v>10</v>
      </c>
      <c r="E10" s="16" t="s">
        <v>11</v>
      </c>
      <c r="F10" s="16" t="s">
        <v>12</v>
      </c>
      <c r="G10" s="16" t="s">
        <v>13</v>
      </c>
    </row>
    <row r="11" spans="1:11" x14ac:dyDescent="0.25">
      <c r="B11" s="11" t="s">
        <v>152</v>
      </c>
      <c r="C11" s="11" t="s">
        <v>153</v>
      </c>
      <c r="D11" s="8">
        <v>185435867</v>
      </c>
      <c r="E11" s="8">
        <v>185435867</v>
      </c>
      <c r="F11" s="17">
        <v>1</v>
      </c>
      <c r="G11" s="17">
        <v>0</v>
      </c>
    </row>
    <row r="12" spans="1:11" x14ac:dyDescent="0.25">
      <c r="B12" s="11" t="s">
        <v>166</v>
      </c>
      <c r="C12" s="11" t="s">
        <v>167</v>
      </c>
      <c r="D12" s="8">
        <v>406376061</v>
      </c>
      <c r="E12" s="8">
        <v>406306214</v>
      </c>
      <c r="F12" s="17">
        <v>0.99982812225742801</v>
      </c>
      <c r="G12" s="17">
        <v>1.7187774257199084E-4</v>
      </c>
    </row>
    <row r="13" spans="1:11" x14ac:dyDescent="0.25">
      <c r="B13" s="11" t="s">
        <v>134</v>
      </c>
      <c r="C13" s="11" t="s">
        <v>135</v>
      </c>
      <c r="D13" s="8">
        <v>914070367</v>
      </c>
      <c r="E13" s="8">
        <v>911718559</v>
      </c>
      <c r="F13" s="17">
        <v>0.99742710399012424</v>
      </c>
      <c r="G13" s="17">
        <v>2.5728960098757581E-3</v>
      </c>
      <c r="I13" s="10"/>
      <c r="J13" s="10"/>
      <c r="K13" s="10"/>
    </row>
    <row r="14" spans="1:11" x14ac:dyDescent="0.25">
      <c r="B14" s="11" t="s">
        <v>148</v>
      </c>
      <c r="C14" s="11" t="s">
        <v>149</v>
      </c>
      <c r="D14" s="8">
        <v>444937273</v>
      </c>
      <c r="E14" s="8">
        <v>443380201</v>
      </c>
      <c r="F14" s="17">
        <v>0.99650046850536611</v>
      </c>
      <c r="G14" s="17">
        <v>3.4995314946338896E-3</v>
      </c>
    </row>
    <row r="15" spans="1:11" x14ac:dyDescent="0.25">
      <c r="B15" s="11" t="s">
        <v>150</v>
      </c>
      <c r="C15" s="11" t="s">
        <v>151</v>
      </c>
      <c r="D15" s="8">
        <v>1097231560</v>
      </c>
      <c r="E15" s="8">
        <v>1085699669</v>
      </c>
      <c r="F15" s="17">
        <v>0.98949001157057492</v>
      </c>
      <c r="G15" s="17">
        <v>1.0509988429425077E-2</v>
      </c>
    </row>
    <row r="16" spans="1:11" x14ac:dyDescent="0.25">
      <c r="B16" s="11" t="s">
        <v>168</v>
      </c>
      <c r="C16" s="11" t="s">
        <v>169</v>
      </c>
      <c r="D16" s="8">
        <v>18574179</v>
      </c>
      <c r="E16" s="8">
        <v>18342728</v>
      </c>
      <c r="F16" s="17">
        <v>0.98753909930554673</v>
      </c>
      <c r="G16" s="17">
        <v>1.246090069445327E-2</v>
      </c>
    </row>
    <row r="17" spans="2:7" x14ac:dyDescent="0.25">
      <c r="B17" s="11" t="s">
        <v>126</v>
      </c>
      <c r="C17" s="11" t="s">
        <v>127</v>
      </c>
      <c r="D17" s="8">
        <v>39921158262</v>
      </c>
      <c r="E17" s="8">
        <v>38245054856</v>
      </c>
      <c r="F17" s="17">
        <v>0.95801465992044021</v>
      </c>
      <c r="G17" s="17">
        <v>4.1985340079559785E-2</v>
      </c>
    </row>
    <row r="18" spans="2:7" x14ac:dyDescent="0.25">
      <c r="B18" s="11" t="s">
        <v>154</v>
      </c>
      <c r="C18" s="11" t="s">
        <v>155</v>
      </c>
      <c r="D18" s="8">
        <v>3559237536</v>
      </c>
      <c r="E18" s="8">
        <v>3254376303</v>
      </c>
      <c r="F18" s="17">
        <v>0.91434647732373209</v>
      </c>
      <c r="G18" s="17">
        <v>8.5653522676267912E-2</v>
      </c>
    </row>
    <row r="19" spans="2:7" x14ac:dyDescent="0.25">
      <c r="B19" s="11" t="s">
        <v>146</v>
      </c>
      <c r="C19" s="11" t="s">
        <v>147</v>
      </c>
      <c r="D19" s="8">
        <v>177184491</v>
      </c>
      <c r="E19" s="8">
        <v>152113690</v>
      </c>
      <c r="F19" s="17">
        <v>0.85850454033248313</v>
      </c>
      <c r="G19" s="17">
        <v>0.14149545966751687</v>
      </c>
    </row>
    <row r="20" spans="2:7" x14ac:dyDescent="0.25">
      <c r="B20" s="11" t="s">
        <v>162</v>
      </c>
      <c r="C20" s="11" t="s">
        <v>163</v>
      </c>
      <c r="D20" s="8">
        <v>607270941</v>
      </c>
      <c r="E20" s="8">
        <v>519224323</v>
      </c>
      <c r="F20" s="17">
        <v>0.85501262771603626</v>
      </c>
      <c r="G20" s="17">
        <v>0.14498737228396374</v>
      </c>
    </row>
    <row r="21" spans="2:7" x14ac:dyDescent="0.25">
      <c r="B21" s="11" t="s">
        <v>132</v>
      </c>
      <c r="C21" s="11" t="s">
        <v>133</v>
      </c>
      <c r="D21" s="8">
        <v>2994826049</v>
      </c>
      <c r="E21" s="8">
        <v>2483934939</v>
      </c>
      <c r="F21" s="17">
        <v>0.8294087530824733</v>
      </c>
      <c r="G21" s="17">
        <v>0.1705912469175267</v>
      </c>
    </row>
    <row r="22" spans="2:7" x14ac:dyDescent="0.25">
      <c r="B22" s="11" t="s">
        <v>128</v>
      </c>
      <c r="C22" s="11" t="s">
        <v>129</v>
      </c>
      <c r="D22" s="8">
        <v>310628292</v>
      </c>
      <c r="E22" s="8">
        <v>249298450</v>
      </c>
      <c r="F22" s="17">
        <v>0.80256195723472601</v>
      </c>
      <c r="G22" s="17">
        <v>0.19743804276527399</v>
      </c>
    </row>
    <row r="23" spans="2:7" x14ac:dyDescent="0.25">
      <c r="B23" s="11" t="s">
        <v>142</v>
      </c>
      <c r="C23" s="11" t="s">
        <v>143</v>
      </c>
      <c r="D23" s="8">
        <v>240957769</v>
      </c>
      <c r="E23" s="8">
        <v>158766674</v>
      </c>
      <c r="F23" s="17">
        <v>0.6588983399825552</v>
      </c>
      <c r="G23" s="17">
        <v>0.3411016600174448</v>
      </c>
    </row>
    <row r="24" spans="2:7" x14ac:dyDescent="0.25">
      <c r="B24" s="11" t="s">
        <v>158</v>
      </c>
      <c r="C24" s="11" t="s">
        <v>159</v>
      </c>
      <c r="D24" s="8">
        <v>12188984824</v>
      </c>
      <c r="E24" s="8">
        <v>5202000268</v>
      </c>
      <c r="F24" s="17">
        <v>0.42677879602879715</v>
      </c>
      <c r="G24" s="17">
        <v>0.5732212039712028</v>
      </c>
    </row>
    <row r="25" spans="2:7" x14ac:dyDescent="0.25">
      <c r="B25" s="11" t="s">
        <v>124</v>
      </c>
      <c r="C25" s="11" t="s">
        <v>125</v>
      </c>
      <c r="D25" s="8">
        <v>252298600</v>
      </c>
      <c r="E25" s="8">
        <v>107149529</v>
      </c>
      <c r="F25" s="17">
        <v>0.42469331577741615</v>
      </c>
      <c r="G25" s="17">
        <v>0.5753066842225838</v>
      </c>
    </row>
    <row r="26" spans="2:7" x14ac:dyDescent="0.25">
      <c r="B26" s="11" t="s">
        <v>164</v>
      </c>
      <c r="C26" s="11" t="s">
        <v>165</v>
      </c>
      <c r="D26" s="8">
        <v>1609522754</v>
      </c>
      <c r="E26" s="8">
        <v>532566390</v>
      </c>
      <c r="F26" s="17">
        <v>0.33088466048489301</v>
      </c>
      <c r="G26" s="17">
        <v>0.66911533951510704</v>
      </c>
    </row>
    <row r="27" spans="2:7" x14ac:dyDescent="0.25">
      <c r="B27" s="11" t="s">
        <v>122</v>
      </c>
      <c r="C27" s="11" t="s">
        <v>123</v>
      </c>
      <c r="D27" s="8">
        <v>3939412117</v>
      </c>
      <c r="E27" s="8">
        <v>306468056</v>
      </c>
      <c r="F27" s="17">
        <v>7.7795378319896663E-2</v>
      </c>
      <c r="G27" s="17">
        <v>0.92220462168010331</v>
      </c>
    </row>
    <row r="28" spans="2:7" x14ac:dyDescent="0.25">
      <c r="B28" s="11" t="s">
        <v>138</v>
      </c>
      <c r="C28" s="11" t="s">
        <v>139</v>
      </c>
      <c r="D28" s="8">
        <v>7870000</v>
      </c>
      <c r="E28" s="8">
        <v>70000</v>
      </c>
      <c r="F28" s="17">
        <v>8.8945362134688691E-3</v>
      </c>
      <c r="G28" s="17">
        <v>0.99110546378653108</v>
      </c>
    </row>
    <row r="29" spans="2:7" x14ac:dyDescent="0.25">
      <c r="B29" s="11" t="s">
        <v>156</v>
      </c>
      <c r="C29" s="11" t="s">
        <v>157</v>
      </c>
      <c r="D29" s="8">
        <v>1410155446</v>
      </c>
      <c r="E29" s="8">
        <v>3508556</v>
      </c>
      <c r="F29" s="17">
        <v>2.4880632911444289E-3</v>
      </c>
      <c r="G29" s="17">
        <v>0.99751193670885552</v>
      </c>
    </row>
    <row r="30" spans="2:7" x14ac:dyDescent="0.25">
      <c r="B30" s="11" t="s">
        <v>144</v>
      </c>
      <c r="C30" s="11" t="s">
        <v>145</v>
      </c>
      <c r="D30" s="8">
        <v>383788049</v>
      </c>
      <c r="E30" s="8">
        <v>2246666957</v>
      </c>
      <c r="F30" s="17">
        <v>5.8539263086850317</v>
      </c>
      <c r="G30" s="17">
        <v>4.8539263086850317</v>
      </c>
    </row>
    <row r="31" spans="2:7" x14ac:dyDescent="0.25">
      <c r="B31" s="11" t="s">
        <v>160</v>
      </c>
      <c r="C31" s="11" t="s">
        <v>161</v>
      </c>
      <c r="D31" s="8">
        <v>0</v>
      </c>
      <c r="E31" s="8">
        <v>347565297</v>
      </c>
      <c r="F31" s="17" t="s">
        <v>173</v>
      </c>
      <c r="G31" s="17" t="s">
        <v>173</v>
      </c>
    </row>
    <row r="32" spans="2:7" x14ac:dyDescent="0.25">
      <c r="B32" s="11" t="s">
        <v>120</v>
      </c>
      <c r="C32" s="11" t="s">
        <v>121</v>
      </c>
      <c r="D32" s="8">
        <v>0</v>
      </c>
      <c r="E32" s="8">
        <v>0</v>
      </c>
      <c r="F32" s="17" t="s">
        <v>171</v>
      </c>
      <c r="G32" s="17" t="s">
        <v>172</v>
      </c>
    </row>
    <row r="33" spans="2:7" x14ac:dyDescent="0.25">
      <c r="B33" s="11" t="s">
        <v>136</v>
      </c>
      <c r="C33" s="11" t="s">
        <v>137</v>
      </c>
      <c r="D33" s="8">
        <v>0</v>
      </c>
      <c r="E33" s="8">
        <v>0</v>
      </c>
      <c r="F33" s="17" t="s">
        <v>171</v>
      </c>
      <c r="G33" s="17" t="s">
        <v>172</v>
      </c>
    </row>
    <row r="34" spans="2:7" x14ac:dyDescent="0.25">
      <c r="B34" s="11" t="s">
        <v>140</v>
      </c>
      <c r="C34" s="11" t="s">
        <v>141</v>
      </c>
      <c r="D34" s="8">
        <v>0</v>
      </c>
      <c r="E34" s="8">
        <v>0</v>
      </c>
      <c r="F34" s="17" t="s">
        <v>171</v>
      </c>
      <c r="G34" s="17" t="s">
        <v>172</v>
      </c>
    </row>
    <row r="35" spans="2:7" x14ac:dyDescent="0.25">
      <c r="B35" s="11" t="s">
        <v>54</v>
      </c>
      <c r="C35" s="11"/>
      <c r="D35" s="8">
        <f>SUBTOTAL(109,D11:D34)</f>
        <v>70669920437</v>
      </c>
      <c r="E35" s="8">
        <f>SUBTOTAL(109,E11:E34)</f>
        <v>56859647526</v>
      </c>
      <c r="F35" s="17">
        <v>0.80458060762483208</v>
      </c>
      <c r="G35" s="17">
        <v>0.19541939237516792</v>
      </c>
    </row>
    <row r="96" spans="2:4" hidden="1" x14ac:dyDescent="0.25">
      <c r="B96" s="15" t="s">
        <v>55</v>
      </c>
      <c r="C96" s="15">
        <v>2015</v>
      </c>
      <c r="D96" s="15" t="s">
        <v>56</v>
      </c>
    </row>
    <row r="97" spans="2:4" hidden="1" x14ac:dyDescent="0.25">
      <c r="B97" s="15" t="s">
        <v>57</v>
      </c>
      <c r="C97" s="15">
        <v>2016</v>
      </c>
      <c r="D97" s="15" t="s">
        <v>58</v>
      </c>
    </row>
    <row r="98" spans="2:4" hidden="1" x14ac:dyDescent="0.25">
      <c r="B98" s="15" t="s">
        <v>2</v>
      </c>
      <c r="C98" s="15">
        <v>2017</v>
      </c>
      <c r="D98" s="15" t="s">
        <v>4</v>
      </c>
    </row>
    <row r="99" spans="2:4" hidden="1" x14ac:dyDescent="0.25">
      <c r="B99" s="15" t="s">
        <v>59</v>
      </c>
      <c r="C99" s="15">
        <v>2018</v>
      </c>
      <c r="D99" s="15"/>
    </row>
    <row r="100" spans="2:4" hidden="1" x14ac:dyDescent="0.25">
      <c r="B100" s="15" t="s">
        <v>60</v>
      </c>
      <c r="C100" s="15">
        <v>2019</v>
      </c>
      <c r="D100" s="15"/>
    </row>
    <row r="101" spans="2:4" hidden="1" x14ac:dyDescent="0.25">
      <c r="B101" s="15" t="s">
        <v>61</v>
      </c>
      <c r="C101" s="15">
        <v>2020</v>
      </c>
      <c r="D101" s="15"/>
    </row>
    <row r="102" spans="2:4" hidden="1" x14ac:dyDescent="0.25">
      <c r="B102" s="15" t="s">
        <v>62</v>
      </c>
      <c r="C102" s="15">
        <v>2021</v>
      </c>
      <c r="D102" s="15"/>
    </row>
    <row r="103" spans="2:4" hidden="1" x14ac:dyDescent="0.25">
      <c r="B103" s="15" t="s">
        <v>63</v>
      </c>
      <c r="C103" s="15">
        <v>2022</v>
      </c>
      <c r="D103" s="15"/>
    </row>
    <row r="104" spans="2:4" hidden="1" x14ac:dyDescent="0.25">
      <c r="B104" s="15" t="s">
        <v>64</v>
      </c>
      <c r="C104" s="15">
        <v>2023</v>
      </c>
      <c r="D104" s="15"/>
    </row>
    <row r="105" spans="2:4" hidden="1" x14ac:dyDescent="0.25">
      <c r="B105" s="15" t="s">
        <v>65</v>
      </c>
      <c r="C105" s="15">
        <v>2024</v>
      </c>
      <c r="D105" s="15"/>
    </row>
    <row r="106" spans="2:4" hidden="1" x14ac:dyDescent="0.25">
      <c r="B106" s="15" t="s">
        <v>66</v>
      </c>
      <c r="C106" s="15">
        <v>2025</v>
      </c>
      <c r="D106" s="15"/>
    </row>
    <row r="107" spans="2:4" hidden="1" x14ac:dyDescent="0.25">
      <c r="B107" s="15" t="s">
        <v>67</v>
      </c>
      <c r="C107" s="15">
        <v>2026</v>
      </c>
      <c r="D107" s="15"/>
    </row>
    <row r="108" spans="2:4" hidden="1" x14ac:dyDescent="0.25"/>
    <row r="109" spans="2:4" hidden="1" x14ac:dyDescent="0.25"/>
    <row r="110" spans="2:4" hidden="1" x14ac:dyDescent="0.25"/>
    <row r="111" spans="2:4" hidden="1" x14ac:dyDescent="0.25"/>
    <row r="112" spans="2:4" hidden="1" x14ac:dyDescent="0.25"/>
    <row r="113" s="14" customFormat="1" hidden="1" x14ac:dyDescent="0.25"/>
    <row r="114" s="14" customFormat="1" hidden="1" x14ac:dyDescent="0.25"/>
    <row r="115" s="14" customFormat="1" hidden="1" x14ac:dyDescent="0.25"/>
    <row r="116" s="14" customFormat="1" hidden="1" x14ac:dyDescent="0.25"/>
    <row r="117" s="14" customFormat="1" hidden="1" x14ac:dyDescent="0.25"/>
    <row r="118" s="14" customFormat="1" hidden="1" x14ac:dyDescent="0.25"/>
    <row r="119" s="14" customFormat="1" hidden="1" x14ac:dyDescent="0.25"/>
    <row r="120" s="14" customFormat="1" hidden="1" x14ac:dyDescent="0.25"/>
    <row r="121" s="14" customFormat="1" hidden="1" x14ac:dyDescent="0.25"/>
    <row r="122" s="14" customFormat="1" hidden="1" x14ac:dyDescent="0.25"/>
    <row r="123" s="14" customFormat="1" hidden="1" x14ac:dyDescent="0.25"/>
    <row r="124" s="14" customFormat="1" hidden="1" x14ac:dyDescent="0.25"/>
  </sheetData>
  <mergeCells count="5">
    <mergeCell ref="B2:G2"/>
    <mergeCell ref="B4:G4"/>
    <mergeCell ref="B6:G6"/>
    <mergeCell ref="B7:G7"/>
    <mergeCell ref="B8:G8"/>
  </mergeCells>
  <dataValidations count="3">
    <dataValidation type="list" allowBlank="1" showInputMessage="1" showErrorMessage="1" sqref="C3" xr:uid="{265A7139-60DD-422A-B4E7-D328BD19BD67}">
      <formula1>$B$96:$B$107</formula1>
    </dataValidation>
    <dataValidation type="list" allowBlank="1" showInputMessage="1" showErrorMessage="1" sqref="F3" xr:uid="{A9D355C8-0772-4AAA-A4AF-22C2E95281A4}">
      <formula1>$C$96:$C$107</formula1>
    </dataValidation>
    <dataValidation type="list" allowBlank="1" showInputMessage="1" showErrorMessage="1" sqref="B4" xr:uid="{2D91E4DC-1F43-4AA1-B276-7398401911A2}">
      <formula1>$D$96:$D$98</formula1>
    </dataValidation>
  </dataValidations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45C08A62-2C12-43C0-84BF-B34493AA8E5B}">
            <x14:iconSet custom="1">
              <x14:cfvo type="percent">
                <xm:f>0</xm:f>
              </x14:cfvo>
              <x14:cfvo type="num">
                <xm:f>0.1</xm:f>
              </x14:cfvo>
              <x14:cfvo type="num">
                <xm:f>0.3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G11:G35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F. 129-F.01 V FDL </vt:lpstr>
      <vt:lpstr>F. 129-F.11 V AC</vt:lpstr>
      <vt:lpstr>F. 129-F.12 V EP</vt:lpstr>
      <vt:lpstr>F. 129-F.13 R AC</vt:lpstr>
      <vt:lpstr>F. 129-F.14 R 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Beltrán</dc:creator>
  <cp:lastModifiedBy>Gloria Ines Niño Amaya</cp:lastModifiedBy>
  <dcterms:created xsi:type="dcterms:W3CDTF">2022-06-08T16:36:32Z</dcterms:created>
  <dcterms:modified xsi:type="dcterms:W3CDTF">2022-06-13T19:13:23Z</dcterms:modified>
</cp:coreProperties>
</file>