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11-04" sheetId="1" r:id="rId1"/>
  </sheets>
  <externalReferences>
    <externalReference r:id="rId4"/>
  </externalReferences>
  <definedNames>
    <definedName name="_xlnm._FilterDatabase" localSheetId="0" hidden="1">'F 111-04'!$A$7:$AP$23</definedName>
    <definedName name="A">#REF!</definedName>
    <definedName name="Entidades">#REF!</definedName>
    <definedName name="Z_0657745B_FA29_48CE_AF50_C3DD89E2C6A4_.wvu.Cols" localSheetId="0" hidden="1">'F 111-04'!$A:$D</definedName>
    <definedName name="Z_0657745B_FA29_48CE_AF50_C3DD89E2C6A4_.wvu.FilterData" localSheetId="0" hidden="1">'F 111-04'!$A$7:$AP$23</definedName>
    <definedName name="Z_B0BEB036_952F_434C_9024_D7D8F419490B_.wvu.Rows" localSheetId="0" hidden="1">'F 111-04'!$16:$21</definedName>
  </definedNames>
  <calcPr fullCalcOnLoad="1"/>
</workbook>
</file>

<file path=xl/sharedStrings.xml><?xml version="1.0" encoding="utf-8"?>
<sst xmlns="http://schemas.openxmlformats.org/spreadsheetml/2006/main" count="231" uniqueCount="141">
  <si>
    <t xml:space="preserve">ENTIDAD: </t>
  </si>
  <si>
    <t>111-04  SECRETARÍA DISTRITAL DE HACIENDA - FONDO CUENTA CONCEJO DE BOGOTÁ</t>
  </si>
  <si>
    <t>VIGENCIA:</t>
  </si>
  <si>
    <t>EJECUCIÓN:</t>
  </si>
  <si>
    <t xml:space="preserve">ACUMULADA A 31 DE MARZO DE 2012  (VIGENCIAS FUTURAS INCORPORADAS EN LA VIGENCIA 2012) </t>
  </si>
  <si>
    <t>CUADRE</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</si>
  <si>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</si>
  <si>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</si>
  <si>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</si>
  <si>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</si>
  <si>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</si>
  <si>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</si>
  <si>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</si>
  <si>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</si>
  <si>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</si>
  <si>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</si>
  <si>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</si>
  <si>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</si>
  <si>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</si>
  <si>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</si>
  <si>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</si>
  <si>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</si>
  <si>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</si>
  <si>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</si>
  <si>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</si>
  <si>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</si>
  <si>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</si>
  <si>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</si>
  <si>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</si>
  <si>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</si>
  <si>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</si>
  <si>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</si>
  <si>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</si>
  <si>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</si>
  <si>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</si>
  <si>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</si>
  <si>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</si>
  <si>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</si>
  <si>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</si>
  <si>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</si>
  <si>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</si>
  <si>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</si>
  <si>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</si>
  <si>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</si>
  <si>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</si>
  <si>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</si>
  <si>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</si>
  <si>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</si>
  <si>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</si>
  <si>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</si>
  <si>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</si>
  <si>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</si>
  <si>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</si>
  <si>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</si>
  <si>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</si>
  <si>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</si>
  <si>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</si>
  <si>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</si>
  <si>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</si>
  <si>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</si>
  <si>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</si>
  <si>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</si>
  <si>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</si>
  <si>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</si>
  <si>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</si>
  <si>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</si>
  <si>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</si>
  <si>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</si>
  <si>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</si>
  <si>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</si>
  <si>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</si>
  <si>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</si>
  <si>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</si>
  <si>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</si>
  <si>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</si>
  <si>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</si>
  <si>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</si>
  <si>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</si>
  <si>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</si>
  <si>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EN FUNCIONAMIENTO</t>
  </si>
  <si>
    <t>AC</t>
  </si>
  <si>
    <t>111-04</t>
  </si>
  <si>
    <t>F</t>
  </si>
  <si>
    <t>NA</t>
  </si>
  <si>
    <t>3-1-2-02-03</t>
  </si>
  <si>
    <t>Gastos de transporte y comunicación</t>
  </si>
  <si>
    <t>2.1.02.02.09</t>
  </si>
  <si>
    <t>10</t>
  </si>
  <si>
    <t>001</t>
  </si>
  <si>
    <t>106</t>
  </si>
  <si>
    <t>7013398</t>
  </si>
  <si>
    <t>3-1-2-02-01</t>
  </si>
  <si>
    <t>Arrendamientos</t>
  </si>
  <si>
    <t>3-1-2-02-06-01</t>
  </si>
  <si>
    <t>Seguros entidad</t>
  </si>
  <si>
    <t>2.1.02.02.05</t>
  </si>
  <si>
    <t>3-1-2-02-06-02</t>
  </si>
  <si>
    <t>Seguros de vida concejales</t>
  </si>
  <si>
    <t>V. F. EN RESERVAS FUNCIONAMIENTO</t>
  </si>
  <si>
    <t>RF</t>
  </si>
  <si>
    <t>3-1-6-02-02-03</t>
  </si>
  <si>
    <t>3-1-6-02-02-06-0001</t>
  </si>
  <si>
    <t>3-1-6-02-02-06-0002</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</si>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</sst>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8"/>
      <name val="Calibri"/>
      <family val="2"/>
    </font>
    <font>
      <b/>
      <sz val="11"/>
      <color indexed="10"/>
      <name val="Calibri"/>
      <family val="2"/>
    </font>
    <font>
      <sz val="11"/>
      <color indexed="10"/>
      <name val="Calibri"/>
      <family val="2"/>
    </font>
    <font>
      <sz val="10"/>
      <color indexed="10"/>
      <name val="Arial"/>
      <family val="2"/>
    </font>
    <font>
      <b/>
      <u val="single"/>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border>
    <border>
      <left style="thin"/>
      <right/>
      <top/>
      <botto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4">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horizontal="left"/>
    </xf>
    <xf numFmtId="3" fontId="3" fillId="0" borderId="0" xfId="58" applyNumberFormat="1" applyFont="1" applyFill="1" applyBorder="1" applyAlignment="1">
      <alignment horizontal="right" vertical="top"/>
      <protection/>
    </xf>
    <xf numFmtId="0" fontId="2" fillId="34" borderId="0" xfId="0" applyFont="1" applyFill="1" applyAlignment="1" applyProtection="1">
      <alignment/>
      <protection locked="0"/>
    </xf>
    <xf numFmtId="0" fontId="2" fillId="33" borderId="10" xfId="0"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Alignment="1">
      <alignment horizontal="right"/>
    </xf>
    <xf numFmtId="0" fontId="0" fillId="33" borderId="14" xfId="0" applyFill="1" applyBorder="1" applyAlignment="1">
      <alignment horizontal="center" vertical="center" wrapText="1"/>
    </xf>
    <xf numFmtId="0" fontId="0" fillId="33" borderId="14" xfId="0"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4" fillId="0" borderId="14" xfId="0" applyFont="1" applyBorder="1" applyAlignment="1">
      <alignment horizontal="center" vertical="center" wrapText="1"/>
    </xf>
    <xf numFmtId="0" fontId="0" fillId="33" borderId="15" xfId="0" applyFill="1" applyBorder="1" applyAlignment="1" quotePrefix="1">
      <alignment horizontal="center" vertical="center" wrapText="1"/>
    </xf>
    <xf numFmtId="0" fontId="0" fillId="33" borderId="15" xfId="0" applyFill="1" applyBorder="1" applyAlignment="1" applyProtection="1" quotePrefix="1">
      <alignment horizontal="center" vertical="center" wrapText="1"/>
      <protection/>
    </xf>
    <xf numFmtId="0" fontId="4" fillId="33" borderId="15" xfId="0" applyFont="1" applyFill="1" applyBorder="1" applyAlignment="1" applyProtection="1" quotePrefix="1">
      <alignment horizontal="center" vertical="center" wrapText="1"/>
      <protection/>
    </xf>
    <xf numFmtId="0" fontId="0" fillId="33" borderId="15" xfId="0" applyFill="1" applyBorder="1" applyAlignment="1" applyProtection="1">
      <alignment horizontal="center" vertical="center" wrapText="1"/>
      <protection/>
    </xf>
    <xf numFmtId="0" fontId="0" fillId="33" borderId="15" xfId="0" applyFill="1" applyBorder="1" applyAlignment="1">
      <alignment horizontal="center" vertical="center" wrapText="1"/>
    </xf>
    <xf numFmtId="0" fontId="0" fillId="0" borderId="0" xfId="0" applyBorder="1" applyAlignment="1">
      <alignment/>
    </xf>
    <xf numFmtId="0" fontId="0" fillId="0" borderId="16" xfId="0" applyBorder="1" applyAlignment="1">
      <alignment/>
    </xf>
    <xf numFmtId="0" fontId="2" fillId="0" borderId="11" xfId="0" applyFont="1" applyBorder="1" applyAlignment="1">
      <alignment/>
    </xf>
    <xf numFmtId="0" fontId="2" fillId="0" borderId="12" xfId="0" applyFont="1" applyBorder="1" applyAlignment="1">
      <alignment/>
    </xf>
    <xf numFmtId="3" fontId="2" fillId="0" borderId="12" xfId="0" applyNumberFormat="1" applyFont="1" applyBorder="1" applyAlignment="1">
      <alignment horizontal="right"/>
    </xf>
    <xf numFmtId="3" fontId="2" fillId="0" borderId="12" xfId="0" applyNumberFormat="1" applyFont="1" applyBorder="1" applyAlignment="1" applyProtection="1">
      <alignment/>
      <protection/>
    </xf>
    <xf numFmtId="3" fontId="2" fillId="0" borderId="13" xfId="0" applyNumberFormat="1" applyFont="1" applyBorder="1" applyAlignment="1" applyProtection="1">
      <alignment/>
      <protection/>
    </xf>
    <xf numFmtId="3" fontId="0" fillId="0" borderId="10" xfId="0" applyNumberFormat="1" applyBorder="1" applyAlignment="1">
      <alignment horizontal="right"/>
    </xf>
    <xf numFmtId="3" fontId="0" fillId="0" borderId="10" xfId="0" applyNumberFormat="1" applyBorder="1" applyAlignment="1">
      <alignment/>
    </xf>
    <xf numFmtId="3" fontId="3" fillId="0" borderId="10" xfId="0" applyNumberFormat="1" applyFont="1" applyBorder="1" applyAlignment="1">
      <alignment/>
    </xf>
    <xf numFmtId="0" fontId="0" fillId="0" borderId="10" xfId="0" applyBorder="1" applyAlignment="1">
      <alignment/>
    </xf>
    <xf numFmtId="0" fontId="2" fillId="0" borderId="0" xfId="0" applyFont="1" applyBorder="1" applyAlignment="1">
      <alignment/>
    </xf>
    <xf numFmtId="0" fontId="2" fillId="0" borderId="17" xfId="0" applyFont="1" applyBorder="1" applyAlignment="1">
      <alignment/>
    </xf>
    <xf numFmtId="0" fontId="0" fillId="0" borderId="18" xfId="0" applyBorder="1" applyAlignment="1">
      <alignment/>
    </xf>
    <xf numFmtId="3" fontId="0" fillId="0" borderId="0" xfId="0" applyNumberFormat="1" applyBorder="1" applyAlignment="1">
      <alignment horizontal="right"/>
    </xf>
    <xf numFmtId="3" fontId="0" fillId="0" borderId="0" xfId="0" applyNumberFormat="1" applyBorder="1" applyAlignment="1" applyProtection="1">
      <alignment/>
      <protection/>
    </xf>
    <xf numFmtId="3" fontId="5" fillId="0" borderId="17" xfId="0" applyNumberFormat="1" applyFont="1" applyBorder="1" applyAlignment="1" applyProtection="1">
      <alignment/>
      <protection/>
    </xf>
    <xf numFmtId="0" fontId="6" fillId="0" borderId="0" xfId="0" applyFont="1" applyBorder="1" applyAlignment="1">
      <alignment/>
    </xf>
    <xf numFmtId="0" fontId="6" fillId="0" borderId="17" xfId="0" applyFont="1" applyBorder="1" applyAlignment="1">
      <alignment/>
    </xf>
    <xf numFmtId="49" fontId="3" fillId="0" borderId="18" xfId="58" applyNumberFormat="1" applyFont="1" applyBorder="1" applyAlignment="1" quotePrefix="1">
      <alignment horizontal="left" vertical="top"/>
      <protection/>
    </xf>
    <xf numFmtId="0" fontId="3" fillId="0" borderId="0" xfId="58" applyFont="1" applyFill="1" applyBorder="1" applyAlignment="1">
      <alignment horizontal="justify" vertical="top"/>
      <protection/>
    </xf>
    <xf numFmtId="0" fontId="0" fillId="0" borderId="0" xfId="0" applyBorder="1" applyAlignment="1">
      <alignment horizontal="center"/>
    </xf>
    <xf numFmtId="3" fontId="5" fillId="0" borderId="0" xfId="0" applyNumberFormat="1" applyFont="1" applyBorder="1" applyAlignment="1">
      <alignment horizontal="right"/>
    </xf>
    <xf numFmtId="49" fontId="7" fillId="0" borderId="0" xfId="0" applyNumberFormat="1" applyFont="1" applyBorder="1" applyAlignment="1">
      <alignment horizontal="center"/>
    </xf>
    <xf numFmtId="3" fontId="0" fillId="0" borderId="0" xfId="0" applyNumberFormat="1" applyBorder="1" applyAlignment="1" applyProtection="1">
      <alignment/>
      <protection locked="0"/>
    </xf>
    <xf numFmtId="3" fontId="2"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0" fontId="6" fillId="0" borderId="0" xfId="58" applyFont="1" applyBorder="1">
      <alignment/>
      <protection/>
    </xf>
    <xf numFmtId="0" fontId="6" fillId="0" borderId="17" xfId="58" applyFont="1" applyBorder="1">
      <alignment/>
      <protection/>
    </xf>
    <xf numFmtId="49" fontId="3" fillId="0" borderId="18" xfId="58" applyNumberFormat="1" applyFont="1" applyBorder="1" applyAlignment="1">
      <alignment horizontal="left" vertical="top"/>
      <protection/>
    </xf>
    <xf numFmtId="0" fontId="3" fillId="0" borderId="0" xfId="58" applyFont="1" applyFill="1" applyBorder="1" applyAlignment="1">
      <alignment horizontal="justify" vertical="top" wrapText="1"/>
      <protection/>
    </xf>
    <xf numFmtId="0" fontId="1" fillId="0" borderId="0" xfId="58" applyFont="1" applyBorder="1">
      <alignment/>
      <protection/>
    </xf>
    <xf numFmtId="0" fontId="0" fillId="0" borderId="0" xfId="58" applyBorder="1">
      <alignment/>
      <protection/>
    </xf>
    <xf numFmtId="0" fontId="1" fillId="0" borderId="17" xfId="58" applyFont="1" applyBorder="1">
      <alignment/>
      <protection/>
    </xf>
    <xf numFmtId="3" fontId="5" fillId="0" borderId="10" xfId="0" applyNumberFormat="1" applyFont="1" applyBorder="1" applyAlignment="1">
      <alignment/>
    </xf>
    <xf numFmtId="0" fontId="0" fillId="0" borderId="17" xfId="0" applyBorder="1" applyAlignment="1">
      <alignment/>
    </xf>
    <xf numFmtId="0" fontId="5" fillId="0" borderId="11" xfId="58" applyFont="1" applyFill="1" applyBorder="1">
      <alignment/>
      <protection/>
    </xf>
    <xf numFmtId="0" fontId="5" fillId="0" borderId="12" xfId="58" applyFont="1" applyBorder="1">
      <alignment/>
      <protection/>
    </xf>
    <xf numFmtId="0" fontId="2" fillId="0" borderId="12" xfId="0" applyFont="1" applyBorder="1" applyAlignment="1">
      <alignment horizontal="center"/>
    </xf>
    <xf numFmtId="3" fontId="2" fillId="0" borderId="12"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3" fontId="8" fillId="0" borderId="0" xfId="0" applyNumberFormat="1" applyFont="1" applyFill="1" applyBorder="1" applyAlignment="1" applyProtection="1">
      <alignment horizontal="center"/>
      <protection/>
    </xf>
    <xf numFmtId="3" fontId="0" fillId="0" borderId="0" xfId="0" applyNumberFormat="1"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9" fillId="0" borderId="19" xfId="0" applyFont="1" applyBorder="1" applyAlignment="1" applyProtection="1">
      <alignment/>
      <protection locked="0"/>
    </xf>
    <xf numFmtId="0" fontId="5" fillId="0" borderId="0" xfId="0" applyFont="1" applyAlignment="1">
      <alignment/>
    </xf>
    <xf numFmtId="0" fontId="5" fillId="0" borderId="0" xfId="0" applyFont="1" applyAlignment="1" applyProtection="1">
      <alignment wrapText="1"/>
      <protection locked="0"/>
    </xf>
    <xf numFmtId="0" fontId="9" fillId="0" borderId="0" xfId="0" applyFont="1" applyAlignment="1">
      <alignment/>
    </xf>
    <xf numFmtId="0" fontId="43" fillId="0" borderId="0" xfId="0" applyFont="1" applyAlignment="1">
      <alignment/>
    </xf>
    <xf numFmtId="0" fontId="0" fillId="0" borderId="0" xfId="0"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20">
    <dxf>
      <fill>
        <patternFill>
          <bgColor rgb="FFFF0000"/>
        </patternFill>
      </fill>
    </dxf>
    <dxf>
      <fill>
        <patternFill>
          <bgColor rgb="FFFFFF00"/>
        </patternFill>
      </fill>
    </dxf>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FF000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19050</xdr:rowOff>
    </xdr:from>
    <xdr:to>
      <xdr:col>4</xdr:col>
      <xdr:colOff>304800</xdr:colOff>
      <xdr:row>62</xdr:row>
      <xdr:rowOff>171450</xdr:rowOff>
    </xdr:to>
    <xdr:sp>
      <xdr:nvSpPr>
        <xdr:cNvPr id="1" name="1 Rectángulo"/>
        <xdr:cNvSpPr>
          <a:spLocks/>
        </xdr:cNvSpPr>
      </xdr:nvSpPr>
      <xdr:spPr>
        <a:xfrm>
          <a:off x="0" y="11210925"/>
          <a:ext cx="304800"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19050</xdr:colOff>
      <xdr:row>63</xdr:row>
      <xdr:rowOff>9525</xdr:rowOff>
    </xdr:from>
    <xdr:to>
      <xdr:col>4</xdr:col>
      <xdr:colOff>314325</xdr:colOff>
      <xdr:row>63</xdr:row>
      <xdr:rowOff>161925</xdr:rowOff>
    </xdr:to>
    <xdr:sp>
      <xdr:nvSpPr>
        <xdr:cNvPr id="2" name="2 Rectángulo"/>
        <xdr:cNvSpPr>
          <a:spLocks/>
        </xdr:cNvSpPr>
      </xdr:nvSpPr>
      <xdr:spPr>
        <a:xfrm>
          <a:off x="19050" y="11391900"/>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5"/>
  <sheetViews>
    <sheetView tabSelected="1" zoomScale="84" zoomScaleNormal="84" zoomScalePageLayoutView="0" workbookViewId="0" topLeftCell="E1">
      <selection activeCell="R19" sqref="R19"/>
    </sheetView>
  </sheetViews>
  <sheetFormatPr defaultColWidth="11.421875" defaultRowHeight="15"/>
  <cols>
    <col min="1" max="1" width="3.421875" style="0" hidden="1" customWidth="1"/>
    <col min="2" max="2" width="6.7109375" style="0" hidden="1" customWidth="1"/>
    <col min="3" max="3" width="3.7109375" style="0" hidden="1" customWidth="1"/>
    <col min="4" max="4" width="9.421875" style="0" hidden="1" customWidth="1"/>
    <col min="5" max="5" width="32.57421875" style="0" customWidth="1"/>
    <col min="6" max="6" width="44.00390625" style="0" customWidth="1"/>
    <col min="7" max="7" width="12.57421875" style="0" bestFit="1" customWidth="1"/>
    <col min="12" max="12" width="12.7109375" style="0" bestFit="1" customWidth="1"/>
    <col min="13" max="13" width="15.57421875" style="0" hidden="1" customWidth="1"/>
    <col min="14" max="17" width="11.421875" style="0" hidden="1" customWidth="1"/>
    <col min="18" max="34" width="14.7109375" style="0" customWidth="1"/>
    <col min="35" max="42" width="12.7109375" style="0" customWidth="1"/>
  </cols>
  <sheetData>
    <row r="1" spans="5:42" ht="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1"/>
      <c r="AK1" s="1"/>
      <c r="AL1" s="1"/>
      <c r="AM1" s="1"/>
      <c r="AN1" s="1"/>
      <c r="AO1" s="1"/>
      <c r="AP1" s="1"/>
    </row>
    <row r="2" spans="5:42" ht="15">
      <c r="E2" s="2" t="s">
        <v>0</v>
      </c>
      <c r="F2" s="2" t="s">
        <v>1</v>
      </c>
      <c r="G2" s="1"/>
      <c r="H2" s="1"/>
      <c r="I2" s="1"/>
      <c r="J2" s="1"/>
      <c r="K2" s="1"/>
      <c r="L2" s="1"/>
      <c r="M2" s="1"/>
      <c r="N2" s="1"/>
      <c r="O2" s="1"/>
      <c r="P2" s="1"/>
      <c r="Q2" s="1"/>
      <c r="R2" s="1"/>
      <c r="S2" s="1"/>
      <c r="T2" s="1"/>
      <c r="U2" s="1"/>
      <c r="V2" s="1"/>
      <c r="W2" s="1"/>
      <c r="X2" s="1"/>
      <c r="Y2" s="1"/>
      <c r="Z2" s="1"/>
      <c r="AA2" s="1"/>
      <c r="AB2" s="1"/>
      <c r="AC2" s="1"/>
      <c r="AD2" s="1"/>
      <c r="AE2" s="1"/>
      <c r="AF2" s="1"/>
      <c r="AG2" s="1"/>
      <c r="AH2" s="1"/>
      <c r="AJ2" s="1"/>
      <c r="AK2" s="1"/>
      <c r="AL2" s="1"/>
      <c r="AM2" s="1"/>
      <c r="AN2" s="1"/>
      <c r="AO2" s="1"/>
      <c r="AP2" s="1"/>
    </row>
    <row r="3" spans="5:42" ht="15">
      <c r="E3" s="2" t="s">
        <v>2</v>
      </c>
      <c r="F3" s="3">
        <v>2012</v>
      </c>
      <c r="G3" s="1"/>
      <c r="H3" s="1"/>
      <c r="I3" s="1"/>
      <c r="J3" s="1"/>
      <c r="K3" s="1"/>
      <c r="L3" s="1"/>
      <c r="M3" s="1"/>
      <c r="N3" s="1"/>
      <c r="O3" s="1"/>
      <c r="P3" s="1"/>
      <c r="Q3" s="1"/>
      <c r="R3" s="4"/>
      <c r="S3" s="1"/>
      <c r="T3" s="1"/>
      <c r="U3" s="1"/>
      <c r="V3" s="1"/>
      <c r="W3" s="1"/>
      <c r="X3" s="1"/>
      <c r="Y3" s="1"/>
      <c r="Z3" s="1"/>
      <c r="AA3" s="1"/>
      <c r="AB3" s="1"/>
      <c r="AC3" s="1"/>
      <c r="AD3" s="1"/>
      <c r="AE3" s="1"/>
      <c r="AF3" s="1"/>
      <c r="AG3" s="1"/>
      <c r="AH3" s="1"/>
      <c r="AJ3" s="1"/>
      <c r="AK3" s="1"/>
      <c r="AL3" s="1"/>
      <c r="AM3" s="1"/>
      <c r="AN3" s="1"/>
      <c r="AO3" s="1"/>
      <c r="AP3" s="1"/>
    </row>
    <row r="4" spans="5:42" ht="15">
      <c r="E4" s="2" t="s">
        <v>3</v>
      </c>
      <c r="F4" s="5" t="s">
        <v>4</v>
      </c>
      <c r="G4" s="1"/>
      <c r="H4" s="1"/>
      <c r="I4" s="1"/>
      <c r="J4" s="1"/>
      <c r="K4" s="1"/>
      <c r="L4" s="1"/>
      <c r="M4" s="1"/>
      <c r="N4" s="1"/>
      <c r="O4" s="1"/>
      <c r="P4" s="1"/>
      <c r="Q4" s="1"/>
      <c r="R4" s="1"/>
      <c r="S4" s="1"/>
      <c r="T4" s="1"/>
      <c r="U4" s="1"/>
      <c r="V4" s="1"/>
      <c r="W4" s="1"/>
      <c r="X4" s="1"/>
      <c r="Y4" s="1"/>
      <c r="Z4" s="1"/>
      <c r="AA4" s="1"/>
      <c r="AB4" s="1"/>
      <c r="AC4" s="1"/>
      <c r="AD4" s="1"/>
      <c r="AE4" s="1"/>
      <c r="AF4" s="1"/>
      <c r="AG4" s="1"/>
      <c r="AH4" s="1"/>
      <c r="AJ4" s="6" t="s">
        <v>5</v>
      </c>
      <c r="AK4" s="7">
        <f>SUM(AJ5:AP5)</f>
        <v>0</v>
      </c>
      <c r="AL4" s="1"/>
      <c r="AM4" s="1"/>
      <c r="AN4" s="1"/>
      <c r="AO4" s="1"/>
      <c r="AP4" s="1"/>
    </row>
    <row r="5" spans="5:42" ht="15">
      <c r="E5" s="2"/>
      <c r="F5" s="1"/>
      <c r="G5" s="1"/>
      <c r="H5" s="1"/>
      <c r="I5" s="1"/>
      <c r="J5" s="1"/>
      <c r="K5" s="1"/>
      <c r="L5" s="1"/>
      <c r="M5" s="1"/>
      <c r="N5" s="1"/>
      <c r="O5" s="1"/>
      <c r="P5" s="1"/>
      <c r="Q5" s="1"/>
      <c r="R5" s="1"/>
      <c r="S5" s="1"/>
      <c r="T5" s="1"/>
      <c r="U5" s="1"/>
      <c r="V5" s="1"/>
      <c r="W5" s="1"/>
      <c r="X5" s="1"/>
      <c r="Y5" s="1"/>
      <c r="Z5" s="1"/>
      <c r="AA5" s="1"/>
      <c r="AB5" s="1"/>
      <c r="AC5" s="1"/>
      <c r="AD5" s="1"/>
      <c r="AE5" s="1"/>
      <c r="AF5" s="1"/>
      <c r="AG5" s="1"/>
      <c r="AH5" s="1"/>
      <c r="AJ5" s="8">
        <f>SUM(AJ9:AJ22)</f>
        <v>0</v>
      </c>
      <c r="AK5" s="8">
        <f aca="true" t="shared" si="0" ref="AK5:AP5">SUM(AK9:AK22)</f>
        <v>0</v>
      </c>
      <c r="AL5" s="8">
        <f t="shared" si="0"/>
        <v>0</v>
      </c>
      <c r="AM5" s="8">
        <f t="shared" si="0"/>
        <v>0</v>
      </c>
      <c r="AN5" s="8">
        <f t="shared" si="0"/>
        <v>0</v>
      </c>
      <c r="AO5" s="8">
        <f t="shared" si="0"/>
        <v>0</v>
      </c>
      <c r="AP5" s="8">
        <f t="shared" si="0"/>
        <v>0</v>
      </c>
    </row>
    <row r="6" spans="5:42" ht="15">
      <c r="E6" s="1"/>
      <c r="F6" s="1"/>
      <c r="G6" s="1"/>
      <c r="H6" s="1"/>
      <c r="I6" s="1"/>
      <c r="J6" s="1"/>
      <c r="K6" s="1"/>
      <c r="L6" s="1"/>
      <c r="M6" s="9" t="s">
        <v>6</v>
      </c>
      <c r="N6" s="10"/>
      <c r="O6" s="10"/>
      <c r="P6" s="10"/>
      <c r="Q6" s="11"/>
      <c r="R6" s="1"/>
      <c r="S6" s="1"/>
      <c r="T6" s="1"/>
      <c r="U6" s="1"/>
      <c r="V6" s="1"/>
      <c r="W6" s="1"/>
      <c r="X6" s="1"/>
      <c r="Y6" s="1"/>
      <c r="Z6" s="1"/>
      <c r="AA6" s="1"/>
      <c r="AB6" s="1"/>
      <c r="AC6" s="1"/>
      <c r="AD6" s="1"/>
      <c r="AE6" s="1"/>
      <c r="AF6" s="1"/>
      <c r="AG6" s="12"/>
      <c r="AH6" s="12" t="s">
        <v>7</v>
      </c>
      <c r="AJ6" s="12"/>
      <c r="AK6" s="12"/>
      <c r="AL6" s="12"/>
      <c r="AM6" s="12"/>
      <c r="AN6" s="12"/>
      <c r="AO6" s="12"/>
      <c r="AP6" s="12"/>
    </row>
    <row r="7" spans="1:42" ht="45">
      <c r="A7" s="13" t="s">
        <v>8</v>
      </c>
      <c r="B7" s="13" t="s">
        <v>9</v>
      </c>
      <c r="C7" s="13" t="s">
        <v>10</v>
      </c>
      <c r="D7" s="13" t="s">
        <v>11</v>
      </c>
      <c r="E7" s="13" t="s">
        <v>12</v>
      </c>
      <c r="F7" s="13" t="s">
        <v>13</v>
      </c>
      <c r="G7" s="13" t="s">
        <v>14</v>
      </c>
      <c r="H7" s="13" t="s">
        <v>15</v>
      </c>
      <c r="I7" s="13" t="s">
        <v>16</v>
      </c>
      <c r="J7" s="13" t="s">
        <v>17</v>
      </c>
      <c r="K7" s="13" t="s">
        <v>18</v>
      </c>
      <c r="L7" s="14" t="s">
        <v>19</v>
      </c>
      <c r="M7" s="13" t="s">
        <v>20</v>
      </c>
      <c r="N7" s="13" t="s">
        <v>21</v>
      </c>
      <c r="O7" s="13" t="s">
        <v>22</v>
      </c>
      <c r="P7" s="13" t="s">
        <v>23</v>
      </c>
      <c r="Q7" s="13" t="s">
        <v>24</v>
      </c>
      <c r="R7" s="15" t="s">
        <v>25</v>
      </c>
      <c r="S7" s="15" t="s">
        <v>26</v>
      </c>
      <c r="T7" s="15" t="s">
        <v>27</v>
      </c>
      <c r="U7" s="14" t="s">
        <v>28</v>
      </c>
      <c r="V7" s="14" t="s">
        <v>29</v>
      </c>
      <c r="W7" s="15" t="s">
        <v>30</v>
      </c>
      <c r="X7" s="15" t="s">
        <v>31</v>
      </c>
      <c r="Y7" s="15" t="s">
        <v>32</v>
      </c>
      <c r="Z7" s="15" t="s">
        <v>33</v>
      </c>
      <c r="AA7" s="15" t="s">
        <v>34</v>
      </c>
      <c r="AB7" s="15" t="s">
        <v>35</v>
      </c>
      <c r="AC7" s="15" t="s">
        <v>36</v>
      </c>
      <c r="AD7" s="15" t="s">
        <v>37</v>
      </c>
      <c r="AE7" s="15" t="s">
        <v>38</v>
      </c>
      <c r="AF7" s="15" t="s">
        <v>39</v>
      </c>
      <c r="AG7" s="15" t="s">
        <v>40</v>
      </c>
      <c r="AH7" s="15" t="s">
        <v>41</v>
      </c>
      <c r="AJ7" s="16" t="s">
        <v>42</v>
      </c>
      <c r="AK7" s="16" t="s">
        <v>43</v>
      </c>
      <c r="AL7" s="16" t="s">
        <v>44</v>
      </c>
      <c r="AM7" s="16" t="s">
        <v>45</v>
      </c>
      <c r="AN7" s="16" t="s">
        <v>46</v>
      </c>
      <c r="AO7" s="16" t="s">
        <v>47</v>
      </c>
      <c r="AP7" s="16" t="s">
        <v>48</v>
      </c>
    </row>
    <row r="8" spans="1:42" ht="26.25">
      <c r="A8" s="17"/>
      <c r="B8" s="17"/>
      <c r="C8" s="17"/>
      <c r="D8" s="17"/>
      <c r="E8" s="17" t="s">
        <v>49</v>
      </c>
      <c r="F8" s="17" t="s">
        <v>50</v>
      </c>
      <c r="G8" s="17" t="s">
        <v>51</v>
      </c>
      <c r="H8" s="17" t="s">
        <v>52</v>
      </c>
      <c r="I8" s="17" t="s">
        <v>53</v>
      </c>
      <c r="J8" s="17" t="s">
        <v>54</v>
      </c>
      <c r="K8" s="17" t="s">
        <v>55</v>
      </c>
      <c r="L8" s="17" t="s">
        <v>56</v>
      </c>
      <c r="M8" s="17" t="s">
        <v>57</v>
      </c>
      <c r="N8" s="17" t="s">
        <v>58</v>
      </c>
      <c r="O8" s="17" t="s">
        <v>59</v>
      </c>
      <c r="P8" s="17" t="s">
        <v>60</v>
      </c>
      <c r="Q8" s="17" t="s">
        <v>61</v>
      </c>
      <c r="R8" s="18" t="s">
        <v>62</v>
      </c>
      <c r="S8" s="18" t="s">
        <v>63</v>
      </c>
      <c r="T8" s="18" t="s">
        <v>64</v>
      </c>
      <c r="U8" s="18" t="s">
        <v>65</v>
      </c>
      <c r="V8" s="18" t="s">
        <v>66</v>
      </c>
      <c r="W8" s="19" t="s">
        <v>67</v>
      </c>
      <c r="X8" s="18" t="s">
        <v>68</v>
      </c>
      <c r="Y8" s="18" t="s">
        <v>69</v>
      </c>
      <c r="Z8" s="20" t="s">
        <v>70</v>
      </c>
      <c r="AA8" s="18" t="s">
        <v>71</v>
      </c>
      <c r="AB8" s="18" t="s">
        <v>72</v>
      </c>
      <c r="AC8" s="20" t="s">
        <v>73</v>
      </c>
      <c r="AD8" s="18" t="s">
        <v>74</v>
      </c>
      <c r="AE8" s="18" t="s">
        <v>75</v>
      </c>
      <c r="AF8" s="18" t="s">
        <v>76</v>
      </c>
      <c r="AG8" s="18" t="s">
        <v>77</v>
      </c>
      <c r="AH8" s="20" t="s">
        <v>78</v>
      </c>
      <c r="AJ8" s="21"/>
      <c r="AK8" s="21"/>
      <c r="AL8" s="21"/>
      <c r="AM8" s="21"/>
      <c r="AN8" s="21"/>
      <c r="AO8" s="21"/>
      <c r="AP8" s="21"/>
    </row>
    <row r="9" spans="1:42" ht="15" hidden="1">
      <c r="A9" s="22"/>
      <c r="B9" s="22"/>
      <c r="C9" s="22"/>
      <c r="D9" s="23"/>
      <c r="E9" s="24" t="s">
        <v>79</v>
      </c>
      <c r="F9" s="25"/>
      <c r="G9" s="25"/>
      <c r="H9" s="25"/>
      <c r="I9" s="25"/>
      <c r="J9" s="25"/>
      <c r="K9" s="25"/>
      <c r="L9" s="26">
        <f>SUM(L11:L14)</f>
        <v>0</v>
      </c>
      <c r="M9" s="25"/>
      <c r="N9" s="25"/>
      <c r="O9" s="25"/>
      <c r="P9" s="25"/>
      <c r="Q9" s="25"/>
      <c r="R9" s="27">
        <f aca="true" t="shared" si="1" ref="R9:AG9">SUM(R11:R14)</f>
        <v>0</v>
      </c>
      <c r="S9" s="27">
        <f t="shared" si="1"/>
        <v>0</v>
      </c>
      <c r="T9" s="27">
        <f t="shared" si="1"/>
        <v>0</v>
      </c>
      <c r="U9" s="27">
        <f t="shared" si="1"/>
        <v>0</v>
      </c>
      <c r="V9" s="27">
        <f t="shared" si="1"/>
        <v>0</v>
      </c>
      <c r="W9" s="27">
        <f t="shared" si="1"/>
        <v>0</v>
      </c>
      <c r="X9" s="27">
        <f t="shared" si="1"/>
        <v>0</v>
      </c>
      <c r="Y9" s="27">
        <f t="shared" si="1"/>
        <v>0</v>
      </c>
      <c r="Z9" s="27">
        <f>SUM(Z11:Z14)</f>
        <v>0</v>
      </c>
      <c r="AA9" s="27">
        <f t="shared" si="1"/>
        <v>0</v>
      </c>
      <c r="AB9" s="27">
        <f t="shared" si="1"/>
        <v>0</v>
      </c>
      <c r="AC9" s="27">
        <f>SUM(AC11:AC14)</f>
        <v>0</v>
      </c>
      <c r="AD9" s="27">
        <f t="shared" si="1"/>
        <v>0</v>
      </c>
      <c r="AE9" s="27">
        <f t="shared" si="1"/>
        <v>0</v>
      </c>
      <c r="AF9" s="27">
        <f t="shared" si="1"/>
        <v>0</v>
      </c>
      <c r="AG9" s="27">
        <f t="shared" si="1"/>
        <v>0</v>
      </c>
      <c r="AH9" s="28">
        <f>SUM(AH11:AH14)</f>
        <v>0</v>
      </c>
      <c r="AJ9" s="29">
        <f>IF(R9&lt;W9,0,R9-W9)</f>
        <v>0</v>
      </c>
      <c r="AK9" s="30">
        <f>+R9+S9-T9+U9-V9-W9</f>
        <v>0</v>
      </c>
      <c r="AL9" s="31">
        <f>+S9+U9-T9-V9-W9+R9</f>
        <v>0</v>
      </c>
      <c r="AM9" s="30">
        <f>IF(AB9&gt;Y9,0,AB9-Y9)</f>
        <v>0</v>
      </c>
      <c r="AN9" s="30">
        <f>+AC9+AB9-AA9</f>
        <v>0</v>
      </c>
      <c r="AO9" s="30">
        <f>+AH9+AG9-AF9</f>
        <v>0</v>
      </c>
      <c r="AP9" s="32">
        <f>IF((AC9&gt;AH9),0,AH9-AC9)</f>
        <v>0</v>
      </c>
    </row>
    <row r="10" spans="1:42" ht="15" hidden="1">
      <c r="A10" s="33"/>
      <c r="B10" s="33"/>
      <c r="C10" s="33"/>
      <c r="D10" s="34"/>
      <c r="E10" s="35"/>
      <c r="F10" s="22"/>
      <c r="G10" s="22"/>
      <c r="H10" s="22"/>
      <c r="I10" s="22"/>
      <c r="J10" s="22"/>
      <c r="K10" s="22"/>
      <c r="L10" s="36"/>
      <c r="M10" s="22"/>
      <c r="N10" s="22"/>
      <c r="O10" s="22"/>
      <c r="P10" s="22"/>
      <c r="Q10" s="22"/>
      <c r="R10" s="37"/>
      <c r="S10" s="37"/>
      <c r="T10" s="37"/>
      <c r="U10" s="37"/>
      <c r="V10" s="37"/>
      <c r="W10" s="37"/>
      <c r="X10" s="37"/>
      <c r="Y10" s="37"/>
      <c r="Z10" s="37"/>
      <c r="AA10" s="37"/>
      <c r="AB10" s="37"/>
      <c r="AC10" s="37"/>
      <c r="AD10" s="37"/>
      <c r="AE10" s="37"/>
      <c r="AF10" s="37"/>
      <c r="AG10" s="37"/>
      <c r="AH10" s="38"/>
      <c r="AJ10" s="29"/>
      <c r="AK10" s="30"/>
      <c r="AL10" s="31"/>
      <c r="AM10" s="30"/>
      <c r="AN10" s="30"/>
      <c r="AO10" s="30"/>
      <c r="AP10" s="32"/>
    </row>
    <row r="11" spans="1:42" ht="15" hidden="1">
      <c r="A11" s="39" t="s">
        <v>80</v>
      </c>
      <c r="B11" s="39" t="s">
        <v>81</v>
      </c>
      <c r="C11" s="39" t="s">
        <v>82</v>
      </c>
      <c r="D11" s="40" t="s">
        <v>83</v>
      </c>
      <c r="E11" s="41" t="s">
        <v>84</v>
      </c>
      <c r="F11" s="42" t="s">
        <v>85</v>
      </c>
      <c r="G11" s="43" t="s">
        <v>83</v>
      </c>
      <c r="H11" s="43" t="s">
        <v>83</v>
      </c>
      <c r="I11" s="43" t="s">
        <v>83</v>
      </c>
      <c r="J11" s="43" t="s">
        <v>83</v>
      </c>
      <c r="K11" s="43" t="s">
        <v>83</v>
      </c>
      <c r="L11" s="44"/>
      <c r="M11" s="45" t="s">
        <v>86</v>
      </c>
      <c r="N11" s="45" t="s">
        <v>87</v>
      </c>
      <c r="O11" s="45" t="s">
        <v>88</v>
      </c>
      <c r="P11" s="45" t="s">
        <v>89</v>
      </c>
      <c r="Q11" s="45" t="s">
        <v>90</v>
      </c>
      <c r="R11" s="46"/>
      <c r="S11" s="46"/>
      <c r="T11" s="46"/>
      <c r="U11" s="46"/>
      <c r="V11" s="46"/>
      <c r="W11" s="47">
        <f>+R11+S11-T11+U11-V11</f>
        <v>0</v>
      </c>
      <c r="X11" s="46"/>
      <c r="Y11" s="46"/>
      <c r="Z11" s="48">
        <f>+X11-Y11</f>
        <v>0</v>
      </c>
      <c r="AA11" s="46"/>
      <c r="AB11" s="46"/>
      <c r="AC11" s="48">
        <f>+AA11-AB11</f>
        <v>0</v>
      </c>
      <c r="AD11" s="46"/>
      <c r="AE11" s="46"/>
      <c r="AF11" s="46"/>
      <c r="AG11" s="46"/>
      <c r="AH11" s="38">
        <f>+AF11-AG11</f>
        <v>0</v>
      </c>
      <c r="AJ11" s="29">
        <f>IF(R11&lt;W11,0,R11-W11)</f>
        <v>0</v>
      </c>
      <c r="AK11" s="30">
        <f>+R11+S11-T11+U11-V11-W11</f>
        <v>0</v>
      </c>
      <c r="AL11" s="31">
        <f>+S11+U11-T11-V11-W11+R11</f>
        <v>0</v>
      </c>
      <c r="AM11" s="30">
        <f>IF(AB11&gt;Y11,0,AB11-Y11)</f>
        <v>0</v>
      </c>
      <c r="AN11" s="30">
        <f>+AC11+AB11-AA11</f>
        <v>0</v>
      </c>
      <c r="AO11" s="30">
        <f>+AH11+AG11-AF11</f>
        <v>0</v>
      </c>
      <c r="AP11" s="32">
        <f>IF((AC11&gt;AH11),0,AH11-AC11)</f>
        <v>0</v>
      </c>
    </row>
    <row r="12" spans="1:42" ht="15" hidden="1">
      <c r="A12" s="39" t="s">
        <v>80</v>
      </c>
      <c r="B12" s="39" t="s">
        <v>81</v>
      </c>
      <c r="C12" s="39" t="s">
        <v>82</v>
      </c>
      <c r="D12" s="40" t="s">
        <v>83</v>
      </c>
      <c r="E12" s="41" t="s">
        <v>91</v>
      </c>
      <c r="F12" s="42" t="s">
        <v>92</v>
      </c>
      <c r="G12" s="43" t="s">
        <v>83</v>
      </c>
      <c r="H12" s="43" t="s">
        <v>83</v>
      </c>
      <c r="I12" s="43" t="s">
        <v>83</v>
      </c>
      <c r="J12" s="43" t="s">
        <v>83</v>
      </c>
      <c r="K12" s="43" t="s">
        <v>83</v>
      </c>
      <c r="L12" s="44"/>
      <c r="M12" s="45" t="s">
        <v>86</v>
      </c>
      <c r="N12" s="45" t="s">
        <v>87</v>
      </c>
      <c r="O12" s="45" t="s">
        <v>88</v>
      </c>
      <c r="P12" s="45" t="s">
        <v>89</v>
      </c>
      <c r="Q12" s="45" t="s">
        <v>90</v>
      </c>
      <c r="R12" s="46"/>
      <c r="S12" s="46"/>
      <c r="T12" s="46"/>
      <c r="U12" s="46"/>
      <c r="V12" s="46"/>
      <c r="W12" s="47">
        <f>+R12+S12-T12+U12-V12</f>
        <v>0</v>
      </c>
      <c r="X12" s="46"/>
      <c r="Y12" s="46"/>
      <c r="Z12" s="48">
        <f>+X12-Y12</f>
        <v>0</v>
      </c>
      <c r="AA12" s="46"/>
      <c r="AB12" s="46"/>
      <c r="AC12" s="48">
        <f>+AA12-AB12</f>
        <v>0</v>
      </c>
      <c r="AD12" s="46"/>
      <c r="AE12" s="46"/>
      <c r="AF12" s="46"/>
      <c r="AG12" s="46"/>
      <c r="AH12" s="38">
        <f>+AF12-AG12</f>
        <v>0</v>
      </c>
      <c r="AJ12" s="29">
        <f>IF(R12&lt;W12,0,R12-W12)</f>
        <v>0</v>
      </c>
      <c r="AK12" s="30">
        <f>+R12+S12-T12+U12-V12-W12</f>
        <v>0</v>
      </c>
      <c r="AL12" s="31">
        <f>+S12+U12-T12-V12-W12+R12</f>
        <v>0</v>
      </c>
      <c r="AM12" s="30">
        <f>IF(AB12&gt;Y12,0,AB12-Y12)</f>
        <v>0</v>
      </c>
      <c r="AN12" s="30">
        <f>+AC12+AB12-AA12</f>
        <v>0</v>
      </c>
      <c r="AO12" s="30">
        <f>+AH12+AG12-AF12</f>
        <v>0</v>
      </c>
      <c r="AP12" s="32">
        <f>IF((AC12&gt;AH12),0,AH12-AC12)</f>
        <v>0</v>
      </c>
    </row>
    <row r="13" spans="1:42" ht="15" hidden="1">
      <c r="A13" s="39" t="s">
        <v>80</v>
      </c>
      <c r="B13" s="39" t="s">
        <v>81</v>
      </c>
      <c r="C13" s="49" t="s">
        <v>82</v>
      </c>
      <c r="D13" s="50" t="s">
        <v>83</v>
      </c>
      <c r="E13" s="51" t="s">
        <v>93</v>
      </c>
      <c r="F13" s="52" t="s">
        <v>94</v>
      </c>
      <c r="G13" s="43" t="s">
        <v>83</v>
      </c>
      <c r="H13" s="43" t="s">
        <v>83</v>
      </c>
      <c r="I13" s="43" t="s">
        <v>83</v>
      </c>
      <c r="J13" s="43" t="s">
        <v>83</v>
      </c>
      <c r="K13" s="43" t="s">
        <v>83</v>
      </c>
      <c r="L13" s="44"/>
      <c r="M13" s="45" t="s">
        <v>95</v>
      </c>
      <c r="N13" s="45" t="s">
        <v>87</v>
      </c>
      <c r="O13" s="45" t="s">
        <v>88</v>
      </c>
      <c r="P13" s="45" t="s">
        <v>89</v>
      </c>
      <c r="Q13" s="45" t="s">
        <v>90</v>
      </c>
      <c r="R13" s="46"/>
      <c r="S13" s="46"/>
      <c r="T13" s="46"/>
      <c r="U13" s="46"/>
      <c r="V13" s="46"/>
      <c r="W13" s="47">
        <f>+R13+S13-T13+U13-V13</f>
        <v>0</v>
      </c>
      <c r="X13" s="46"/>
      <c r="Y13" s="46"/>
      <c r="Z13" s="48">
        <f>+X13-Y13</f>
        <v>0</v>
      </c>
      <c r="AA13" s="46"/>
      <c r="AB13" s="46"/>
      <c r="AC13" s="48">
        <f>+AA13-AB13</f>
        <v>0</v>
      </c>
      <c r="AD13" s="46"/>
      <c r="AE13" s="46"/>
      <c r="AF13" s="46"/>
      <c r="AG13" s="46"/>
      <c r="AH13" s="38">
        <f>+AF13-AG13</f>
        <v>0</v>
      </c>
      <c r="AJ13" s="29">
        <f>IF(R13&lt;W13,0,R13-W13)</f>
        <v>0</v>
      </c>
      <c r="AK13" s="30">
        <f>+R13+S13-T13+U13-V13-W13</f>
        <v>0</v>
      </c>
      <c r="AL13" s="31">
        <f>+S13+U13-T13-V13-W13+R13</f>
        <v>0</v>
      </c>
      <c r="AM13" s="30">
        <f>IF(AB13&gt;Y13,0,AB13-Y13)</f>
        <v>0</v>
      </c>
      <c r="AN13" s="30">
        <f>+AC13+AB13-AA13</f>
        <v>0</v>
      </c>
      <c r="AO13" s="30">
        <f>+AH13+AG13-AF13</f>
        <v>0</v>
      </c>
      <c r="AP13" s="32">
        <f>IF((AC13&gt;AH13),0,AH13-AC13)</f>
        <v>0</v>
      </c>
    </row>
    <row r="14" spans="1:42" ht="15" hidden="1">
      <c r="A14" s="39" t="s">
        <v>80</v>
      </c>
      <c r="B14" s="39" t="s">
        <v>81</v>
      </c>
      <c r="C14" s="49" t="s">
        <v>82</v>
      </c>
      <c r="D14" s="50" t="s">
        <v>83</v>
      </c>
      <c r="E14" s="51" t="s">
        <v>96</v>
      </c>
      <c r="F14" s="42" t="s">
        <v>97</v>
      </c>
      <c r="G14" s="43" t="s">
        <v>83</v>
      </c>
      <c r="H14" s="43" t="s">
        <v>83</v>
      </c>
      <c r="I14" s="43" t="s">
        <v>83</v>
      </c>
      <c r="J14" s="43" t="s">
        <v>83</v>
      </c>
      <c r="K14" s="43" t="s">
        <v>83</v>
      </c>
      <c r="L14" s="44"/>
      <c r="M14" s="45" t="s">
        <v>86</v>
      </c>
      <c r="N14" s="45" t="s">
        <v>87</v>
      </c>
      <c r="O14" s="45" t="s">
        <v>88</v>
      </c>
      <c r="P14" s="45" t="s">
        <v>89</v>
      </c>
      <c r="Q14" s="45" t="s">
        <v>90</v>
      </c>
      <c r="R14" s="46"/>
      <c r="S14" s="46"/>
      <c r="T14" s="46"/>
      <c r="U14" s="46"/>
      <c r="V14" s="46"/>
      <c r="W14" s="47">
        <f>+R14+S14-T14+U14-V14</f>
        <v>0</v>
      </c>
      <c r="X14" s="46"/>
      <c r="Y14" s="46"/>
      <c r="Z14" s="48">
        <f>+X14-Y14</f>
        <v>0</v>
      </c>
      <c r="AA14" s="46"/>
      <c r="AB14" s="46"/>
      <c r="AC14" s="48">
        <f>+AA14-AB14</f>
        <v>0</v>
      </c>
      <c r="AD14" s="46"/>
      <c r="AE14" s="46"/>
      <c r="AF14" s="46"/>
      <c r="AG14" s="46"/>
      <c r="AH14" s="38">
        <f>+AF14-AG14</f>
        <v>0</v>
      </c>
      <c r="AJ14" s="29">
        <f>IF(R14&lt;W14,0,R14-W14)</f>
        <v>0</v>
      </c>
      <c r="AK14" s="30">
        <f>+R14+S14-T14+U14-V14-W14</f>
        <v>0</v>
      </c>
      <c r="AL14" s="31">
        <f>+S14+U14-T14-V14-W14+R14</f>
        <v>0</v>
      </c>
      <c r="AM14" s="30">
        <f>IF(AB14&gt;Y14,0,AB14-Y14)</f>
        <v>0</v>
      </c>
      <c r="AN14" s="30">
        <f>+AC14+AB14-AA14</f>
        <v>0</v>
      </c>
      <c r="AO14" s="30">
        <f>+AH14+AG14-AF14</f>
        <v>0</v>
      </c>
      <c r="AP14" s="32">
        <f>IF((AC14&gt;AH14),0,AH14-AC14)</f>
        <v>0</v>
      </c>
    </row>
    <row r="15" spans="1:42" ht="15">
      <c r="A15" s="53"/>
      <c r="B15" s="54"/>
      <c r="C15" s="53"/>
      <c r="D15" s="55"/>
      <c r="E15" s="35"/>
      <c r="F15" s="54"/>
      <c r="G15" s="43"/>
      <c r="H15" s="43"/>
      <c r="I15" s="43"/>
      <c r="J15" s="43"/>
      <c r="K15" s="43"/>
      <c r="L15" s="36"/>
      <c r="M15" s="43"/>
      <c r="N15" s="43"/>
      <c r="O15" s="43"/>
      <c r="P15" s="43"/>
      <c r="Q15" s="43"/>
      <c r="R15" s="37"/>
      <c r="S15" s="37"/>
      <c r="T15" s="37"/>
      <c r="U15" s="37"/>
      <c r="V15" s="37"/>
      <c r="W15" s="37"/>
      <c r="X15" s="37"/>
      <c r="Y15" s="37"/>
      <c r="Z15" s="37"/>
      <c r="AA15" s="37"/>
      <c r="AB15" s="37"/>
      <c r="AC15" s="37"/>
      <c r="AD15" s="37"/>
      <c r="AE15" s="37"/>
      <c r="AF15" s="37"/>
      <c r="AG15" s="37"/>
      <c r="AH15" s="38"/>
      <c r="AJ15" s="56"/>
      <c r="AK15" s="56"/>
      <c r="AL15" s="56"/>
      <c r="AM15" s="56"/>
      <c r="AN15" s="56"/>
      <c r="AO15" s="56"/>
      <c r="AP15" s="56"/>
    </row>
    <row r="16" spans="1:42" ht="15">
      <c r="A16" s="22"/>
      <c r="B16" s="22"/>
      <c r="C16" s="22"/>
      <c r="D16" s="57"/>
      <c r="E16" s="58" t="s">
        <v>98</v>
      </c>
      <c r="F16" s="59"/>
      <c r="G16" s="60"/>
      <c r="H16" s="60"/>
      <c r="I16" s="60"/>
      <c r="J16" s="60"/>
      <c r="K16" s="60"/>
      <c r="L16" s="61">
        <f>SUM(L18:L19)</f>
        <v>94908181</v>
      </c>
      <c r="M16" s="60"/>
      <c r="N16" s="60"/>
      <c r="O16" s="60"/>
      <c r="P16" s="60"/>
      <c r="Q16" s="60"/>
      <c r="R16" s="27">
        <f>SUM(R18:R20)</f>
        <v>0</v>
      </c>
      <c r="S16" s="27">
        <f aca="true" t="shared" si="2" ref="S16:AH16">SUM(S18:S20)</f>
        <v>0</v>
      </c>
      <c r="T16" s="27">
        <f t="shared" si="2"/>
        <v>0</v>
      </c>
      <c r="U16" s="27">
        <f t="shared" si="2"/>
        <v>0</v>
      </c>
      <c r="V16" s="27">
        <f t="shared" si="2"/>
        <v>0</v>
      </c>
      <c r="W16" s="27">
        <f t="shared" si="2"/>
        <v>0</v>
      </c>
      <c r="X16" s="27">
        <f t="shared" si="2"/>
        <v>0</v>
      </c>
      <c r="Y16" s="27">
        <f t="shared" si="2"/>
        <v>0</v>
      </c>
      <c r="Z16" s="27">
        <f t="shared" si="2"/>
        <v>0</v>
      </c>
      <c r="AA16" s="27">
        <f t="shared" si="2"/>
        <v>0</v>
      </c>
      <c r="AB16" s="27">
        <f t="shared" si="2"/>
        <v>0</v>
      </c>
      <c r="AC16" s="27">
        <f t="shared" si="2"/>
        <v>0</v>
      </c>
      <c r="AD16" s="27">
        <f t="shared" si="2"/>
        <v>0</v>
      </c>
      <c r="AE16" s="27">
        <f t="shared" si="2"/>
        <v>0</v>
      </c>
      <c r="AF16" s="27">
        <f t="shared" si="2"/>
        <v>0</v>
      </c>
      <c r="AG16" s="27">
        <f t="shared" si="2"/>
        <v>0</v>
      </c>
      <c r="AH16" s="28">
        <f t="shared" si="2"/>
        <v>0</v>
      </c>
      <c r="AJ16" s="29">
        <f>IF(R16&lt;W16,0,R16-W16)</f>
        <v>0</v>
      </c>
      <c r="AK16" s="30">
        <f>+R16+S16-T16+U16-V16-W16</f>
        <v>0</v>
      </c>
      <c r="AL16" s="31">
        <f>+S16+U16-T16-V16-W16+R16</f>
        <v>0</v>
      </c>
      <c r="AM16" s="30">
        <f>IF(AB16&gt;Y16,0,AB16-Y16)</f>
        <v>0</v>
      </c>
      <c r="AN16" s="30">
        <f>+AC16+AB16-AA16</f>
        <v>0</v>
      </c>
      <c r="AO16" s="30">
        <f>+AH16+AG16-AF16</f>
        <v>0</v>
      </c>
      <c r="AP16" s="32">
        <f>IF((AC16&gt;AH16),0,AH16-AC16)</f>
        <v>0</v>
      </c>
    </row>
    <row r="17" spans="1:42" ht="15">
      <c r="A17" s="33"/>
      <c r="B17" s="33"/>
      <c r="C17" s="33"/>
      <c r="D17" s="34"/>
      <c r="E17" s="35"/>
      <c r="F17" s="54"/>
      <c r="G17" s="43"/>
      <c r="H17" s="43"/>
      <c r="I17" s="43"/>
      <c r="J17" s="43"/>
      <c r="K17" s="43"/>
      <c r="L17" s="36"/>
      <c r="M17" s="43"/>
      <c r="N17" s="43"/>
      <c r="O17" s="43"/>
      <c r="P17" s="43"/>
      <c r="Q17" s="43"/>
      <c r="R17" s="37"/>
      <c r="S17" s="37"/>
      <c r="T17" s="37"/>
      <c r="U17" s="37"/>
      <c r="V17" s="37"/>
      <c r="W17" s="37"/>
      <c r="X17" s="37"/>
      <c r="Y17" s="37"/>
      <c r="Z17" s="37"/>
      <c r="AA17" s="37"/>
      <c r="AB17" s="37"/>
      <c r="AC17" s="37"/>
      <c r="AD17" s="37"/>
      <c r="AE17" s="37"/>
      <c r="AF17" s="37"/>
      <c r="AG17" s="37"/>
      <c r="AH17" s="38"/>
      <c r="AJ17" s="56"/>
      <c r="AK17" s="56"/>
      <c r="AL17" s="56"/>
      <c r="AM17" s="56"/>
      <c r="AN17" s="56"/>
      <c r="AO17" s="56"/>
      <c r="AP17" s="56"/>
    </row>
    <row r="18" spans="1:42" ht="15">
      <c r="A18" s="39" t="s">
        <v>80</v>
      </c>
      <c r="B18" s="39" t="s">
        <v>81</v>
      </c>
      <c r="C18" s="39" t="s">
        <v>99</v>
      </c>
      <c r="D18" s="40" t="s">
        <v>83</v>
      </c>
      <c r="E18" s="41" t="s">
        <v>100</v>
      </c>
      <c r="F18" s="42" t="s">
        <v>85</v>
      </c>
      <c r="G18" s="43" t="s">
        <v>83</v>
      </c>
      <c r="H18" s="43" t="s">
        <v>83</v>
      </c>
      <c r="I18" s="43" t="s">
        <v>83</v>
      </c>
      <c r="J18" s="43" t="s">
        <v>83</v>
      </c>
      <c r="K18" s="43" t="s">
        <v>83</v>
      </c>
      <c r="L18" s="62">
        <v>58415780</v>
      </c>
      <c r="M18" s="63" t="s">
        <v>83</v>
      </c>
      <c r="N18" s="63" t="s">
        <v>83</v>
      </c>
      <c r="O18" s="63" t="s">
        <v>83</v>
      </c>
      <c r="P18" s="63" t="s">
        <v>83</v>
      </c>
      <c r="Q18" s="63" t="s">
        <v>83</v>
      </c>
      <c r="R18" s="46"/>
      <c r="S18" s="46"/>
      <c r="T18" s="46"/>
      <c r="U18" s="46"/>
      <c r="V18" s="46"/>
      <c r="W18" s="47">
        <f>+R18+S18-T18+U18-V18</f>
        <v>0</v>
      </c>
      <c r="X18" s="46"/>
      <c r="Y18" s="46"/>
      <c r="Z18" s="48">
        <f>+X18-Y18</f>
        <v>0</v>
      </c>
      <c r="AA18" s="46"/>
      <c r="AB18" s="46"/>
      <c r="AC18" s="48">
        <f>+AA18-AB18</f>
        <v>0</v>
      </c>
      <c r="AD18" s="46"/>
      <c r="AE18" s="46"/>
      <c r="AF18" s="46"/>
      <c r="AG18" s="46"/>
      <c r="AH18" s="38">
        <f>+AF18-AG18</f>
        <v>0</v>
      </c>
      <c r="AJ18" s="29">
        <f>IF(R18&lt;W18,0,R18-W18)</f>
        <v>0</v>
      </c>
      <c r="AK18" s="30">
        <f>+R18+S18-T18+U18-V18-W18</f>
        <v>0</v>
      </c>
      <c r="AL18" s="31">
        <f>+S18+U18-T18-V18-W18+R18</f>
        <v>0</v>
      </c>
      <c r="AM18" s="30">
        <f>IF(AB18&gt;Y18,0,AB18-Y18)</f>
        <v>0</v>
      </c>
      <c r="AN18" s="30">
        <f>+AC18+AB18-AA18</f>
        <v>0</v>
      </c>
      <c r="AO18" s="30">
        <f>+AH18+AG18-AF18</f>
        <v>0</v>
      </c>
      <c r="AP18" s="32">
        <f>IF((AC18&gt;AH18),0,AH18-AC18)</f>
        <v>0</v>
      </c>
    </row>
    <row r="19" spans="1:42" ht="15">
      <c r="A19" s="39" t="s">
        <v>80</v>
      </c>
      <c r="B19" s="39" t="s">
        <v>81</v>
      </c>
      <c r="C19" s="39" t="s">
        <v>99</v>
      </c>
      <c r="D19" s="50" t="s">
        <v>83</v>
      </c>
      <c r="E19" s="51" t="s">
        <v>101</v>
      </c>
      <c r="F19" s="52" t="s">
        <v>94</v>
      </c>
      <c r="G19" s="43" t="s">
        <v>83</v>
      </c>
      <c r="H19" s="43" t="s">
        <v>83</v>
      </c>
      <c r="I19" s="43" t="s">
        <v>83</v>
      </c>
      <c r="J19" s="43" t="s">
        <v>83</v>
      </c>
      <c r="K19" s="43" t="s">
        <v>83</v>
      </c>
      <c r="L19" s="64">
        <v>36492401</v>
      </c>
      <c r="M19" s="63" t="s">
        <v>83</v>
      </c>
      <c r="N19" s="63" t="s">
        <v>83</v>
      </c>
      <c r="O19" s="63" t="s">
        <v>83</v>
      </c>
      <c r="P19" s="63" t="s">
        <v>83</v>
      </c>
      <c r="Q19" s="63" t="s">
        <v>83</v>
      </c>
      <c r="R19" s="46"/>
      <c r="S19" s="46"/>
      <c r="T19" s="46"/>
      <c r="U19" s="46"/>
      <c r="V19" s="46"/>
      <c r="W19" s="47">
        <f>+R19+S19-T19+U19-V19</f>
        <v>0</v>
      </c>
      <c r="X19" s="46"/>
      <c r="Y19" s="46"/>
      <c r="Z19" s="48">
        <f>+X19-Y19</f>
        <v>0</v>
      </c>
      <c r="AA19" s="46"/>
      <c r="AB19" s="46"/>
      <c r="AC19" s="48">
        <f>+AA19-AB19</f>
        <v>0</v>
      </c>
      <c r="AD19" s="46"/>
      <c r="AE19" s="46"/>
      <c r="AF19" s="46"/>
      <c r="AG19" s="46"/>
      <c r="AH19" s="38">
        <f>+AF19-AG19</f>
        <v>0</v>
      </c>
      <c r="AJ19" s="29">
        <f>IF(R19&lt;W19,0,R19-W19)</f>
        <v>0</v>
      </c>
      <c r="AK19" s="30">
        <f>+R19+S19-T19+U19-V19-W19</f>
        <v>0</v>
      </c>
      <c r="AL19" s="31">
        <f>+S19+U19-T19-V19-W19+R19</f>
        <v>0</v>
      </c>
      <c r="AM19" s="30">
        <f>IF(AB19&gt;Y19,0,AB19-Y19)</f>
        <v>0</v>
      </c>
      <c r="AN19" s="30">
        <f>+AC19+AB19-AA19</f>
        <v>0</v>
      </c>
      <c r="AO19" s="30">
        <f>+AH19+AG19-AF19</f>
        <v>0</v>
      </c>
      <c r="AP19" s="32">
        <f>IF((AC19&gt;AH19),0,AH19-AC19)</f>
        <v>0</v>
      </c>
    </row>
    <row r="20" spans="1:42" ht="15" hidden="1">
      <c r="A20" s="39" t="s">
        <v>80</v>
      </c>
      <c r="B20" s="39" t="s">
        <v>81</v>
      </c>
      <c r="C20" s="39" t="s">
        <v>99</v>
      </c>
      <c r="D20" s="50" t="s">
        <v>83</v>
      </c>
      <c r="E20" s="51" t="s">
        <v>102</v>
      </c>
      <c r="F20" s="42" t="s">
        <v>97</v>
      </c>
      <c r="G20" s="43" t="s">
        <v>83</v>
      </c>
      <c r="H20" s="43" t="s">
        <v>83</v>
      </c>
      <c r="I20" s="43" t="s">
        <v>83</v>
      </c>
      <c r="J20" s="43" t="s">
        <v>83</v>
      </c>
      <c r="K20" s="43" t="s">
        <v>83</v>
      </c>
      <c r="L20" s="63"/>
      <c r="M20" s="63" t="s">
        <v>83</v>
      </c>
      <c r="N20" s="63" t="s">
        <v>83</v>
      </c>
      <c r="O20" s="63" t="s">
        <v>83</v>
      </c>
      <c r="P20" s="63" t="s">
        <v>83</v>
      </c>
      <c r="Q20" s="63" t="s">
        <v>83</v>
      </c>
      <c r="R20" s="46"/>
      <c r="S20" s="46"/>
      <c r="T20" s="46"/>
      <c r="U20" s="46"/>
      <c r="V20" s="46"/>
      <c r="W20" s="47">
        <f>+R20+S20-T20+U20-V20</f>
        <v>0</v>
      </c>
      <c r="X20" s="46"/>
      <c r="Y20" s="46"/>
      <c r="Z20" s="48">
        <f>+X20-Y20</f>
        <v>0</v>
      </c>
      <c r="AA20" s="46"/>
      <c r="AB20" s="46"/>
      <c r="AC20" s="48">
        <f>+AA20-AB20</f>
        <v>0</v>
      </c>
      <c r="AD20" s="46"/>
      <c r="AE20" s="46"/>
      <c r="AF20" s="46"/>
      <c r="AG20" s="46"/>
      <c r="AH20" s="38">
        <f>+AF20-AG20</f>
        <v>0</v>
      </c>
      <c r="AJ20" s="29">
        <f>IF(R20&lt;W20,0,R20-W20)</f>
        <v>0</v>
      </c>
      <c r="AK20" s="30">
        <f>+R20+S20-T20+U20-V20-W20</f>
        <v>0</v>
      </c>
      <c r="AL20" s="31">
        <f>+S20+U20-T20-V20-W20+R20</f>
        <v>0</v>
      </c>
      <c r="AM20" s="30">
        <f>IF(AB20&gt;Y20,0,AB20-Y20)</f>
        <v>0</v>
      </c>
      <c r="AN20" s="30">
        <f>+AC20+AB20-AA20</f>
        <v>0</v>
      </c>
      <c r="AO20" s="30">
        <f>+AH20+AG20-AF20</f>
        <v>0</v>
      </c>
      <c r="AP20" s="32">
        <f>IF((AC20&gt;AH20),0,AH20-AC20)</f>
        <v>0</v>
      </c>
    </row>
    <row r="21" spans="1:42" ht="15">
      <c r="A21" s="53"/>
      <c r="B21" s="54"/>
      <c r="C21" s="53"/>
      <c r="D21" s="55"/>
      <c r="E21" s="35"/>
      <c r="F21" s="22"/>
      <c r="G21" s="22"/>
      <c r="H21" s="22"/>
      <c r="I21" s="22"/>
      <c r="J21" s="22"/>
      <c r="K21" s="22"/>
      <c r="L21" s="36"/>
      <c r="M21" s="22"/>
      <c r="N21" s="22"/>
      <c r="O21" s="22"/>
      <c r="P21" s="22"/>
      <c r="Q21" s="22"/>
      <c r="R21" s="37"/>
      <c r="S21" s="37"/>
      <c r="T21" s="37"/>
      <c r="U21" s="37"/>
      <c r="V21" s="37"/>
      <c r="W21" s="37"/>
      <c r="X21" s="37"/>
      <c r="Y21" s="37"/>
      <c r="Z21" s="37"/>
      <c r="AA21" s="37"/>
      <c r="AB21" s="37"/>
      <c r="AC21" s="37"/>
      <c r="AD21" s="37"/>
      <c r="AE21" s="37"/>
      <c r="AF21" s="37"/>
      <c r="AG21" s="37"/>
      <c r="AH21" s="38"/>
      <c r="AJ21" s="56"/>
      <c r="AK21" s="56"/>
      <c r="AL21" s="56"/>
      <c r="AM21" s="56"/>
      <c r="AN21" s="56"/>
      <c r="AO21" s="56"/>
      <c r="AP21" s="56"/>
    </row>
    <row r="22" spans="1:42" ht="15">
      <c r="A22" s="53"/>
      <c r="B22" s="54"/>
      <c r="C22" s="53"/>
      <c r="D22" s="55"/>
      <c r="E22" s="24"/>
      <c r="F22" s="25" t="s">
        <v>103</v>
      </c>
      <c r="G22" s="25"/>
      <c r="H22" s="25"/>
      <c r="I22" s="25"/>
      <c r="J22" s="25"/>
      <c r="K22" s="25"/>
      <c r="L22" s="61">
        <f>+L16</f>
        <v>94908181</v>
      </c>
      <c r="M22" s="25"/>
      <c r="N22" s="25"/>
      <c r="O22" s="25"/>
      <c r="P22" s="25"/>
      <c r="Q22" s="25"/>
      <c r="R22" s="27">
        <f aca="true" t="shared" si="3" ref="R22:Y22">+R16+R9</f>
        <v>0</v>
      </c>
      <c r="S22" s="27">
        <f t="shared" si="3"/>
        <v>0</v>
      </c>
      <c r="T22" s="27">
        <f t="shared" si="3"/>
        <v>0</v>
      </c>
      <c r="U22" s="27">
        <f t="shared" si="3"/>
        <v>0</v>
      </c>
      <c r="V22" s="27">
        <f t="shared" si="3"/>
        <v>0</v>
      </c>
      <c r="W22" s="27">
        <f t="shared" si="3"/>
        <v>0</v>
      </c>
      <c r="X22" s="27">
        <f t="shared" si="3"/>
        <v>0</v>
      </c>
      <c r="Y22" s="27">
        <f t="shared" si="3"/>
        <v>0</v>
      </c>
      <c r="Z22" s="27">
        <f>+Z9</f>
        <v>0</v>
      </c>
      <c r="AA22" s="27">
        <f>+AA16+AA9</f>
        <v>0</v>
      </c>
      <c r="AB22" s="27">
        <f>+AB16+AB9</f>
        <v>0</v>
      </c>
      <c r="AC22" s="27">
        <f>+AC9</f>
        <v>0</v>
      </c>
      <c r="AD22" s="27">
        <f>+AD16+AD9</f>
        <v>0</v>
      </c>
      <c r="AE22" s="27">
        <f>+AE16+AE9</f>
        <v>0</v>
      </c>
      <c r="AF22" s="27">
        <f>+AF16+AF9</f>
        <v>0</v>
      </c>
      <c r="AG22" s="27">
        <f>+AG16+AG9</f>
        <v>0</v>
      </c>
      <c r="AH22" s="28">
        <f>+AH9</f>
        <v>0</v>
      </c>
      <c r="AJ22" s="29">
        <f>IF(R22&lt;W22,0,R22-W22)</f>
        <v>0</v>
      </c>
      <c r="AK22" s="30">
        <f>+R22+S22-T22+U22-V22-W22</f>
        <v>0</v>
      </c>
      <c r="AL22" s="31">
        <f>+S22+U22-T22-V22-W22+R22</f>
        <v>0</v>
      </c>
      <c r="AM22" s="30">
        <f>IF(AB22&gt;Y22,0,AB22-Y22)</f>
        <v>0</v>
      </c>
      <c r="AN22" s="30">
        <f>+AC22+AB22-AA22</f>
        <v>0</v>
      </c>
      <c r="AO22" s="30">
        <f>+AH22+AG22-AF22</f>
        <v>0</v>
      </c>
      <c r="AP22" s="32">
        <f>IF((AC22&gt;AH22),0,AH22-AC22)</f>
        <v>0</v>
      </c>
    </row>
    <row r="23" spans="1:42" ht="15">
      <c r="A23" s="53"/>
      <c r="B23" s="54"/>
      <c r="C23" s="53"/>
      <c r="D23" s="55"/>
      <c r="E23" t="s">
        <v>104</v>
      </c>
      <c r="R23" s="65"/>
      <c r="S23" s="65"/>
      <c r="T23" s="65"/>
      <c r="U23" s="65"/>
      <c r="V23" s="65"/>
      <c r="W23" s="65"/>
      <c r="X23" s="65"/>
      <c r="Y23" s="65"/>
      <c r="Z23" s="65"/>
      <c r="AA23" s="65"/>
      <c r="AB23" s="65"/>
      <c r="AC23" s="65"/>
      <c r="AD23" s="65"/>
      <c r="AE23" s="65"/>
      <c r="AF23" s="65"/>
      <c r="AG23" s="65"/>
      <c r="AH23" s="65"/>
      <c r="AJ23" s="65"/>
      <c r="AK23" s="65"/>
      <c r="AL23" s="65"/>
      <c r="AM23" s="65"/>
      <c r="AN23" s="65"/>
      <c r="AO23" s="65"/>
      <c r="AP23" s="65"/>
    </row>
    <row r="24" spans="1:22" ht="15">
      <c r="A24" s="53"/>
      <c r="B24" s="54"/>
      <c r="C24" s="53"/>
      <c r="D24" s="55"/>
      <c r="E24" s="66"/>
      <c r="F24" s="66"/>
      <c r="G24" s="66"/>
      <c r="H24" s="66"/>
      <c r="U24" s="73"/>
      <c r="V24" s="73"/>
    </row>
    <row r="25" spans="1:8" ht="15">
      <c r="A25" s="53"/>
      <c r="B25" s="54"/>
      <c r="C25" s="53"/>
      <c r="D25" s="55"/>
      <c r="E25" s="66"/>
      <c r="F25" s="66"/>
      <c r="G25" s="66"/>
      <c r="H25" s="66"/>
    </row>
    <row r="26" spans="1:8" ht="15">
      <c r="A26" s="22"/>
      <c r="B26" s="22"/>
      <c r="C26" s="22"/>
      <c r="D26" s="57"/>
      <c r="E26" s="66"/>
      <c r="F26" s="66"/>
      <c r="G26" s="66"/>
      <c r="H26" s="66"/>
    </row>
    <row r="27" spans="1:8" ht="15">
      <c r="A27" s="33"/>
      <c r="B27" s="33"/>
      <c r="C27" s="33"/>
      <c r="D27" s="34"/>
      <c r="E27" s="66"/>
      <c r="F27" s="66"/>
      <c r="G27" s="66"/>
      <c r="H27" s="66"/>
    </row>
    <row r="28" spans="1:8" s="69" customFormat="1" ht="15">
      <c r="A28"/>
      <c r="B28"/>
      <c r="C28"/>
      <c r="D28"/>
      <c r="E28" s="67" t="s">
        <v>105</v>
      </c>
      <c r="F28" s="68"/>
      <c r="G28" s="67"/>
      <c r="H28" s="67"/>
    </row>
    <row r="29" spans="1:8" s="69" customFormat="1" ht="30">
      <c r="A29"/>
      <c r="B29"/>
      <c r="C29"/>
      <c r="D29"/>
      <c r="E29" s="70" t="s">
        <v>106</v>
      </c>
      <c r="F29" s="68"/>
      <c r="G29" s="67"/>
      <c r="H29" s="67"/>
    </row>
    <row r="30" spans="5:8" ht="15">
      <c r="E30" s="66"/>
      <c r="F30" s="66"/>
      <c r="G30" s="66"/>
      <c r="H30" s="66"/>
    </row>
    <row r="31" spans="5:8" ht="15">
      <c r="E31" s="66"/>
      <c r="F31" s="66"/>
      <c r="G31" s="66"/>
      <c r="H31" s="66"/>
    </row>
    <row r="32" ht="15">
      <c r="E32" s="71" t="s">
        <v>107</v>
      </c>
    </row>
    <row r="33" ht="15">
      <c r="E33" t="s">
        <v>108</v>
      </c>
    </row>
    <row r="34" ht="15">
      <c r="E34" t="s">
        <v>109</v>
      </c>
    </row>
    <row r="35" ht="15">
      <c r="E35" t="s">
        <v>110</v>
      </c>
    </row>
    <row r="36" ht="15">
      <c r="E36" t="s">
        <v>111</v>
      </c>
    </row>
    <row r="37" ht="15">
      <c r="E37" t="s">
        <v>112</v>
      </c>
    </row>
    <row r="38" ht="15">
      <c r="E38" t="s">
        <v>113</v>
      </c>
    </row>
    <row r="39" ht="15">
      <c r="E39" t="s">
        <v>114</v>
      </c>
    </row>
    <row r="40" ht="15">
      <c r="E40" s="69" t="s">
        <v>115</v>
      </c>
    </row>
    <row r="41" ht="15">
      <c r="E41" t="s">
        <v>116</v>
      </c>
    </row>
    <row r="42" ht="15">
      <c r="E42" t="s">
        <v>117</v>
      </c>
    </row>
    <row r="43" ht="15">
      <c r="E43" t="s">
        <v>118</v>
      </c>
    </row>
    <row r="44" ht="15">
      <c r="E44" t="s">
        <v>119</v>
      </c>
    </row>
    <row r="45" ht="15">
      <c r="E45" t="s">
        <v>120</v>
      </c>
    </row>
    <row r="46" ht="15">
      <c r="E46" t="s">
        <v>121</v>
      </c>
    </row>
    <row r="47" ht="15">
      <c r="E47" t="s">
        <v>122</v>
      </c>
    </row>
    <row r="48" ht="15">
      <c r="E48" t="s">
        <v>123</v>
      </c>
    </row>
    <row r="49" ht="15">
      <c r="E49" t="s">
        <v>124</v>
      </c>
    </row>
    <row r="50" ht="15">
      <c r="E50" t="s">
        <v>125</v>
      </c>
    </row>
    <row r="51" ht="15">
      <c r="E51" t="s">
        <v>126</v>
      </c>
    </row>
    <row r="52" ht="15">
      <c r="E52" t="s">
        <v>127</v>
      </c>
    </row>
    <row r="53" ht="15">
      <c r="E53" t="s">
        <v>128</v>
      </c>
    </row>
    <row r="54" ht="15">
      <c r="E54" s="69" t="s">
        <v>129</v>
      </c>
    </row>
    <row r="55" ht="15">
      <c r="E55" t="s">
        <v>130</v>
      </c>
    </row>
    <row r="56" ht="15">
      <c r="E56" t="s">
        <v>131</v>
      </c>
    </row>
    <row r="57" ht="15">
      <c r="E57" s="69" t="s">
        <v>132</v>
      </c>
    </row>
    <row r="58" ht="15">
      <c r="E58" t="s">
        <v>133</v>
      </c>
    </row>
    <row r="59" ht="15">
      <c r="E59" t="s">
        <v>134</v>
      </c>
    </row>
    <row r="60" ht="15">
      <c r="E60" t="s">
        <v>135</v>
      </c>
    </row>
    <row r="61" ht="15">
      <c r="E61" t="s">
        <v>136</v>
      </c>
    </row>
    <row r="62" ht="15">
      <c r="E62" s="69" t="s">
        <v>137</v>
      </c>
    </row>
    <row r="63" ht="15">
      <c r="E63" t="s">
        <v>138</v>
      </c>
    </row>
    <row r="64" ht="21" customHeight="1">
      <c r="E64" t="s">
        <v>139</v>
      </c>
    </row>
    <row r="65" ht="15">
      <c r="E65" s="72" t="s">
        <v>140</v>
      </c>
    </row>
  </sheetData>
  <sheetProtection password="CADA" sheet="1" formatColumns="0"/>
  <autoFilter ref="A7:AP23"/>
  <mergeCells count="1">
    <mergeCell ref="U24:V24"/>
  </mergeCells>
  <conditionalFormatting sqref="R9">
    <cfRule type="expression" priority="18" dxfId="5" stopIfTrue="1">
      <formula>$R$9=0</formula>
    </cfRule>
    <cfRule type="expression" priority="19" dxfId="0" stopIfTrue="1">
      <formula>$R$9&gt;$L$9</formula>
    </cfRule>
    <cfRule type="expression" priority="20" dxfId="1" stopIfTrue="1">
      <formula>$R$9&lt;$L$9</formula>
    </cfRule>
  </conditionalFormatting>
  <conditionalFormatting sqref="U24:V24">
    <cfRule type="expression" priority="17" dxfId="0" stopIfTrue="1">
      <formula>$U$22&lt;&gt;$V$22</formula>
    </cfRule>
  </conditionalFormatting>
  <conditionalFormatting sqref="R9">
    <cfRule type="expression" priority="14" dxfId="5" stopIfTrue="1">
      <formula>$R$9=0</formula>
    </cfRule>
    <cfRule type="expression" priority="15" dxfId="0" stopIfTrue="1">
      <formula>$R$9&gt;$L$9</formula>
    </cfRule>
    <cfRule type="expression" priority="16" dxfId="1" stopIfTrue="1">
      <formula>$R$9&lt;$L$9</formula>
    </cfRule>
  </conditionalFormatting>
  <conditionalFormatting sqref="U24:V24">
    <cfRule type="expression" priority="13" dxfId="0" stopIfTrue="1">
      <formula>$U$22&lt;&gt;$V$22</formula>
    </cfRule>
  </conditionalFormatting>
  <conditionalFormatting sqref="R9">
    <cfRule type="expression" priority="10" dxfId="5" stopIfTrue="1">
      <formula>$R$9=0</formula>
    </cfRule>
    <cfRule type="expression" priority="11" dxfId="0" stopIfTrue="1">
      <formula>$R$9&gt;$L$9</formula>
    </cfRule>
    <cfRule type="expression" priority="12" dxfId="1" stopIfTrue="1">
      <formula>$R$9&lt;$L$9</formula>
    </cfRule>
  </conditionalFormatting>
  <conditionalFormatting sqref="R9">
    <cfRule type="expression" priority="7" dxfId="5" stopIfTrue="1">
      <formula>$R$9=0</formula>
    </cfRule>
    <cfRule type="expression" priority="8" dxfId="0" stopIfTrue="1">
      <formula>$R$9&gt;$L$9</formula>
    </cfRule>
    <cfRule type="expression" priority="9" dxfId="1" stopIfTrue="1">
      <formula>$R$9&lt;$L$9</formula>
    </cfRule>
  </conditionalFormatting>
  <conditionalFormatting sqref="R9">
    <cfRule type="expression" priority="4" dxfId="5" stopIfTrue="1">
      <formula>$R$9=0</formula>
    </cfRule>
    <cfRule type="expression" priority="5" dxfId="0" stopIfTrue="1">
      <formula>$R$9&gt;$L$9</formula>
    </cfRule>
    <cfRule type="expression" priority="6" dxfId="1" stopIfTrue="1">
      <formula>$R$9&lt;$L$9</formula>
    </cfRule>
  </conditionalFormatting>
  <conditionalFormatting sqref="R16">
    <cfRule type="expression" priority="1" dxfId="2" stopIfTrue="1">
      <formula>$R$16=0</formula>
    </cfRule>
    <cfRule type="expression" priority="2" dxfId="1" stopIfTrue="1">
      <formula>$R$16&lt;$L$16</formula>
    </cfRule>
    <cfRule type="expression" priority="3" dxfId="0" stopIfTrue="1">
      <formula>$R$16&gt;$L$16</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2012-04-11T22:05:20Z</dcterms:created>
  <dcterms:modified xsi:type="dcterms:W3CDTF">2013-12-02T16:22:36Z</dcterms:modified>
  <cp:category/>
  <cp:version/>
  <cp:contentType/>
  <cp:contentStatus/>
</cp:coreProperties>
</file>